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https://beisgov-my.sharepoint.com/personal/michael_nash_beis_gov_uk/Documents/"/>
    </mc:Choice>
  </mc:AlternateContent>
  <xr:revisionPtr revIDLastSave="0" documentId="8_{8C4829A7-E796-4296-89C2-15644717D823}" xr6:coauthVersionLast="45" xr6:coauthVersionMax="45" xr10:uidLastSave="{00000000-0000-0000-0000-000000000000}"/>
  <bookViews>
    <workbookView xWindow="1068" yWindow="1068" windowWidth="14400" windowHeight="7374" tabRatio="852" firstSheet="2" activeTab="6" xr2:uid="{00000000-000D-0000-FFFF-FFFF00000000}"/>
  </bookViews>
  <sheets>
    <sheet name="Full summary" sheetId="1129" r:id="rId1"/>
    <sheet name="Brief summary" sheetId="1120" r:id="rId2"/>
    <sheet name="Data on reconciled pay OG" sheetId="1127" r:id="rId3"/>
    <sheet name="Data on reconciled pay MQ" sheetId="1128" r:id="rId4"/>
    <sheet name="Data on payments PLF" sheetId="1121" r:id="rId5"/>
    <sheet name="Data on payments PRT" sheetId="1122" r:id="rId6"/>
    <sheet name="Data on payments OGA" sheetId="1123" r:id="rId7"/>
    <sheet name="CES O&amp;G" sheetId="1124" r:id="rId8"/>
    <sheet name="TCE M&amp;Q" sheetId="1125" r:id="rId9"/>
    <sheet name="TCE O&amp;G" sheetId="1126" r:id="rId10"/>
  </sheets>
  <externalReferences>
    <externalReference r:id="rId11"/>
    <externalReference r:id="rId12"/>
    <externalReference r:id="rId13"/>
    <externalReference r:id="rId14"/>
  </externalReferences>
  <definedNames>
    <definedName name="_xlnm._FilterDatabase" localSheetId="7" hidden="1">'CES O&amp;G'!$A$5:$C$24</definedName>
    <definedName name="_xlnm._FilterDatabase" localSheetId="6" hidden="1">#REF!</definedName>
    <definedName name="_xlnm._FilterDatabase" localSheetId="4" hidden="1">'Data on payments PLF'!$A$13:$D$744</definedName>
    <definedName name="_xlnm._FilterDatabase" localSheetId="5" hidden="1">'Data on payments PRT'!$A$5:$C$49</definedName>
    <definedName name="_xlnm._FilterDatabase" localSheetId="8" hidden="1">'TCE M&amp;Q'!$A$5:$C$87</definedName>
    <definedName name="_xlnm._FilterDatabase" localSheetId="9" hidden="1">'TCE O&amp;G'!$A$5:$C$27</definedName>
    <definedName name="_xlnm._FilterDatabase" hidden="1">#REF!</definedName>
    <definedName name="Compadjust" localSheetId="7">#REF!</definedName>
    <definedName name="Compadjust" localSheetId="6">#REF!</definedName>
    <definedName name="Compadjust" localSheetId="4">#REF!</definedName>
    <definedName name="Compadjust" localSheetId="5">#REF!</definedName>
    <definedName name="Compadjust" localSheetId="8">#REF!</definedName>
    <definedName name="Compadjust" localSheetId="9">#REF!</definedName>
    <definedName name="Compadjust">#REF!</definedName>
    <definedName name="d">[1]Lists!$A$80:$A$88</definedName>
    <definedName name="DATA5">[2]MEM!$E$2:$E$2</definedName>
    <definedName name="_xlnm.Database" localSheetId="7">#REF!</definedName>
    <definedName name="_xlnm.Database" localSheetId="6">#REF!</definedName>
    <definedName name="_xlnm.Database" localSheetId="4">#REF!</definedName>
    <definedName name="_xlnm.Database" localSheetId="5">#REF!</definedName>
    <definedName name="_xlnm.Database" localSheetId="8">#REF!</definedName>
    <definedName name="_xlnm.Database" localSheetId="9">#REF!</definedName>
    <definedName name="_xlnm.Database">#REF!</definedName>
    <definedName name="FinalDiff" localSheetId="7">#REF!</definedName>
    <definedName name="FinalDiff" localSheetId="6">#REF!</definedName>
    <definedName name="FinalDiff" localSheetId="4">#REF!</definedName>
    <definedName name="FinalDiff" localSheetId="5">#REF!</definedName>
    <definedName name="FinalDiff" localSheetId="8">#REF!</definedName>
    <definedName name="FinalDiff" localSheetId="9">#REF!</definedName>
    <definedName name="FinalDiff">#REF!</definedName>
    <definedName name="Govadjust" localSheetId="7">#REF!</definedName>
    <definedName name="Govadjust" localSheetId="6">#REF!</definedName>
    <definedName name="Govadjust" localSheetId="4">#REF!</definedName>
    <definedName name="Govadjust" localSheetId="5">#REF!</definedName>
    <definedName name="Govadjust" localSheetId="8">#REF!</definedName>
    <definedName name="Govadjust" localSheetId="9">#REF!</definedName>
    <definedName name="Govadjust">#REF!</definedName>
    <definedName name="_xlnm.Print_Area" localSheetId="7">#REF!</definedName>
    <definedName name="_xlnm.Print_Area" localSheetId="6">#REF!</definedName>
    <definedName name="_xlnm.Print_Area" localSheetId="4">#REF!</definedName>
    <definedName name="_xlnm.Print_Area" localSheetId="5">#REF!</definedName>
    <definedName name="_xlnm.Print_Area" localSheetId="8">#REF!</definedName>
    <definedName name="_xlnm.Print_Area" localSheetId="9">#REF!</definedName>
    <definedName name="_xlnm.Print_Area">#REF!</definedName>
    <definedName name="s">[3]Lists!$A$92:$A$99</definedName>
    <definedName name="ssdsq">[4]Lists!$A$103:$A$113</definedName>
    <definedName name="Taxes" localSheetId="7">#REF!</definedName>
    <definedName name="Taxes" localSheetId="6">#REF!</definedName>
    <definedName name="Taxes" localSheetId="4">#REF!</definedName>
    <definedName name="Taxes" localSheetId="5">#REF!</definedName>
    <definedName name="Taxes" localSheetId="8">#REF!</definedName>
    <definedName name="Taxes" localSheetId="9">#REF!</definedName>
    <definedName name="Tax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127" l="1"/>
  <c r="I4" i="1127"/>
  <c r="I7" i="1129"/>
  <c r="I10" i="1129"/>
  <c r="I9" i="1129"/>
</calcChain>
</file>

<file path=xl/sharedStrings.xml><?xml version="1.0" encoding="utf-8"?>
<sst xmlns="http://schemas.openxmlformats.org/spreadsheetml/2006/main" count="2881" uniqueCount="1065">
  <si>
    <t>Total</t>
  </si>
  <si>
    <t>EnQuest PLC</t>
  </si>
  <si>
    <t>Aggregate Industries UK Ltd</t>
  </si>
  <si>
    <t>Britannia Aggregates Ltd</t>
  </si>
  <si>
    <t>Volker Dredging Ltd</t>
  </si>
  <si>
    <t>Brent</t>
  </si>
  <si>
    <t>Llanelli Sand Dredging Ltd</t>
  </si>
  <si>
    <t>Van Oord UK Ltd</t>
  </si>
  <si>
    <t>Westminster Gravels Ltd</t>
  </si>
  <si>
    <t>ENI UK Ltd</t>
  </si>
  <si>
    <t>DEME Building Materials Ltd</t>
  </si>
  <si>
    <t>Kendall Bros (Portsmouth) Ltd</t>
  </si>
  <si>
    <t>Apache Corporation</t>
  </si>
  <si>
    <t>BP UK Group</t>
  </si>
  <si>
    <t>CalEnergy Gas Ltd</t>
  </si>
  <si>
    <t>Chevron North Sea Ltd</t>
  </si>
  <si>
    <t>CNR International UK Investments Ltd</t>
  </si>
  <si>
    <t>ConocoPhillips UK Ltd</t>
  </si>
  <si>
    <t>Dana Petroleum Ltd</t>
  </si>
  <si>
    <t>Endeavour Energy UK Ltd</t>
  </si>
  <si>
    <t>Engie E&amp;P UK Ltd</t>
  </si>
  <si>
    <t>ExxonMobil International Ltd</t>
  </si>
  <si>
    <t>Faroe Petroleum PLC</t>
  </si>
  <si>
    <t>IGas Energy PLC</t>
  </si>
  <si>
    <t>INEOS Industries</t>
  </si>
  <si>
    <t>Ithaca Energy UK Ltd</t>
  </si>
  <si>
    <t>JX Nippon Exploration and Production UK Ltd</t>
  </si>
  <si>
    <t>Maersk Oil North Sea UK Ltd</t>
  </si>
  <si>
    <t>Marathon Oil UK LLC</t>
  </si>
  <si>
    <t>Marubeni Oil &amp; Gas UK Ltd</t>
  </si>
  <si>
    <t>Nexen Petroleum UK Ltd</t>
  </si>
  <si>
    <t xml:space="preserve">NSMP Operations Ltd </t>
  </si>
  <si>
    <t>Oranje-Nassau Energie UK Ltd</t>
  </si>
  <si>
    <t>Perenco UK Ltd</t>
  </si>
  <si>
    <t>Premier Oil PLC</t>
  </si>
  <si>
    <t>Repsol Sinopec Resources UK Ltd</t>
  </si>
  <si>
    <t>Royal Dutch Shell PLC</t>
  </si>
  <si>
    <t>Siccar Point Energy (Holdings) Ltd [incl. OMV (U.K.) Ltd]</t>
  </si>
  <si>
    <t>Statoil UK Ltd</t>
  </si>
  <si>
    <t>SUMMIT Exploration and Production</t>
  </si>
  <si>
    <t>TAQA Bratani Ltd</t>
  </si>
  <si>
    <t>Total E&amp;P UK Ltd</t>
  </si>
  <si>
    <t>Tullow Oil PLC</t>
  </si>
  <si>
    <t>Albion Stone</t>
  </si>
  <si>
    <t>Breedon Group PLC</t>
  </si>
  <si>
    <t>Cemex UK Materials Ltd</t>
  </si>
  <si>
    <t>Cleveland Potash Ltd</t>
  </si>
  <si>
    <t>Garreg Lwyd Energy Ltd</t>
  </si>
  <si>
    <t>Hanson UK Group</t>
  </si>
  <si>
    <t>Severn Sands Ltd</t>
  </si>
  <si>
    <t>Tarmac Holdings Limited</t>
  </si>
  <si>
    <t>Centrica Plc</t>
  </si>
  <si>
    <t>AKER BP ASA</t>
  </si>
  <si>
    <t>APEC</t>
  </si>
  <si>
    <t>BURGATE E&amp;P</t>
  </si>
  <si>
    <t>CGG</t>
  </si>
  <si>
    <t>Fairfield Energy</t>
  </si>
  <si>
    <t>Frequent Oil Ltd</t>
  </si>
  <si>
    <t>GP Energy Ltd</t>
  </si>
  <si>
    <t>GTO Ltd</t>
  </si>
  <si>
    <t>Highland Petroleum Ltd</t>
  </si>
  <si>
    <t>Iona Energy Co (UK) Ltd</t>
  </si>
  <si>
    <t>ORG Geophysical AS</t>
  </si>
  <si>
    <t>PGS Exploration Ltd</t>
  </si>
  <si>
    <t>Polarcus Seismic Ltd</t>
  </si>
  <si>
    <t>Spectrum GEO Ltd</t>
  </si>
  <si>
    <t>TGS Geophysical Company</t>
  </si>
  <si>
    <t>The Steam Oil Production Company Ltd</t>
  </si>
  <si>
    <t>Third Energy</t>
  </si>
  <si>
    <t>WesternGeco Ltd</t>
  </si>
  <si>
    <t>Xcite Energy Resources Ltd</t>
  </si>
  <si>
    <t>Alpha Petroleum UK Holdings</t>
  </si>
  <si>
    <t>ARDENT Oil</t>
  </si>
  <si>
    <t>ARDMORE Energy</t>
  </si>
  <si>
    <t>AZINOR Petroleum</t>
  </si>
  <si>
    <t>CAIRN Energy Plc</t>
  </si>
  <si>
    <t>CARRIZO Oil &amp; Gas</t>
  </si>
  <si>
    <t>CHRYSAOR Holdings</t>
  </si>
  <si>
    <t>Cluff Natural Resources Plc</t>
  </si>
  <si>
    <t>Comtrack Ventures</t>
  </si>
  <si>
    <t>CORALLIAN Energy</t>
  </si>
  <si>
    <t>DECIPHER Energy</t>
  </si>
  <si>
    <t>DESS Exploration Consulting Ltd</t>
  </si>
  <si>
    <t>EGDON Resources</t>
  </si>
  <si>
    <t>ENCOUNTER Oil</t>
  </si>
  <si>
    <t>EOG Resources Inc.</t>
  </si>
  <si>
    <t>HANSA hydrocarbons</t>
  </si>
  <si>
    <t>HESS Ltd</t>
  </si>
  <si>
    <t>HOLYWELL Resources</t>
  </si>
  <si>
    <t>HURRICANE Energy</t>
  </si>
  <si>
    <t>I3 Energy</t>
  </si>
  <si>
    <t>Independent Oil &amp; Gas</t>
  </si>
  <si>
    <t>OK Energy limited</t>
  </si>
  <si>
    <t>PARKMEAD Group Plc</t>
  </si>
  <si>
    <t>PETROGAS International</t>
  </si>
  <si>
    <t>REACH Oil &amp; Gas</t>
  </si>
  <si>
    <t>SERICA Energy</t>
  </si>
  <si>
    <t>STELINMATVIC Industries</t>
  </si>
  <si>
    <t>SWIFT Exploration</t>
  </si>
  <si>
    <t>UK oil &amp; gas investments plc</t>
  </si>
  <si>
    <t>Veritas geophysical</t>
  </si>
  <si>
    <t>Verus petroleum</t>
  </si>
  <si>
    <t>Wessex hydrocarbons</t>
  </si>
  <si>
    <t>Wintershall B.V</t>
  </si>
  <si>
    <t>Zennor petroleum</t>
  </si>
  <si>
    <t>P2270</t>
  </si>
  <si>
    <t>P2271</t>
  </si>
  <si>
    <t>P2307</t>
  </si>
  <si>
    <t>Holywell Resources Ltd</t>
  </si>
  <si>
    <t>P2037</t>
  </si>
  <si>
    <t>P114</t>
  </si>
  <si>
    <t>P119</t>
  </si>
  <si>
    <t>P1041</t>
  </si>
  <si>
    <t>P1042</t>
  </si>
  <si>
    <t>P2272</t>
  </si>
  <si>
    <t>P2274</t>
  </si>
  <si>
    <t>P028</t>
  </si>
  <si>
    <t>P039</t>
  </si>
  <si>
    <t>P2071</t>
  </si>
  <si>
    <t>P1078</t>
  </si>
  <si>
    <t>P1107</t>
  </si>
  <si>
    <t>P1114</t>
  </si>
  <si>
    <t>P1117</t>
  </si>
  <si>
    <t>P312</t>
  </si>
  <si>
    <t>P066</t>
  </si>
  <si>
    <t>P083</t>
  </si>
  <si>
    <t>P090</t>
  </si>
  <si>
    <t>P2301</t>
  </si>
  <si>
    <t>P139</t>
  </si>
  <si>
    <t>P142</t>
  </si>
  <si>
    <t>P1064</t>
  </si>
  <si>
    <t>P1159</t>
  </si>
  <si>
    <t>P1186</t>
  </si>
  <si>
    <t>P1189</t>
  </si>
  <si>
    <t>P1190</t>
  </si>
  <si>
    <t>P1191</t>
  </si>
  <si>
    <t>P1195</t>
  </si>
  <si>
    <t>P1200</t>
  </si>
  <si>
    <t>P1230</t>
  </si>
  <si>
    <t>Wintershall Noordzee BV</t>
  </si>
  <si>
    <t>P1239</t>
  </si>
  <si>
    <t>P1241</t>
  </si>
  <si>
    <t>P1242</t>
  </si>
  <si>
    <t>P1246</t>
  </si>
  <si>
    <t>P2145</t>
  </si>
  <si>
    <t>P2147</t>
  </si>
  <si>
    <t>P2148</t>
  </si>
  <si>
    <t>P2149</t>
  </si>
  <si>
    <t>Azinor Catalyst Ltd</t>
  </si>
  <si>
    <t>P2150</t>
  </si>
  <si>
    <t>P2151</t>
  </si>
  <si>
    <t>P2152</t>
  </si>
  <si>
    <t>P2153</t>
  </si>
  <si>
    <t>P2154</t>
  </si>
  <si>
    <t>P2155</t>
  </si>
  <si>
    <t>P2156</t>
  </si>
  <si>
    <t>P2157</t>
  </si>
  <si>
    <t>P2158</t>
  </si>
  <si>
    <t>Molgrowest (I) Ltd</t>
  </si>
  <si>
    <t>P2162</t>
  </si>
  <si>
    <t>P2163</t>
  </si>
  <si>
    <t>P2167</t>
  </si>
  <si>
    <t>P2168</t>
  </si>
  <si>
    <t>P2169</t>
  </si>
  <si>
    <t>P2170</t>
  </si>
  <si>
    <t>P2171</t>
  </si>
  <si>
    <t>P2172</t>
  </si>
  <si>
    <t>P2174</t>
  </si>
  <si>
    <t>P2175</t>
  </si>
  <si>
    <t>P2176</t>
  </si>
  <si>
    <t>P2178</t>
  </si>
  <si>
    <t>P2179</t>
  </si>
  <si>
    <t>P2180</t>
  </si>
  <si>
    <t>P2181</t>
  </si>
  <si>
    <t>P2182</t>
  </si>
  <si>
    <t>P2184</t>
  </si>
  <si>
    <t>P2185</t>
  </si>
  <si>
    <t>P2189</t>
  </si>
  <si>
    <t>P2190</t>
  </si>
  <si>
    <t>P2191</t>
  </si>
  <si>
    <t>P2193</t>
  </si>
  <si>
    <t>P2195</t>
  </si>
  <si>
    <t>P2198</t>
  </si>
  <si>
    <t>P2199</t>
  </si>
  <si>
    <t>P2200</t>
  </si>
  <si>
    <t>P2203</t>
  </si>
  <si>
    <t>P2205</t>
  </si>
  <si>
    <t>P2207</t>
  </si>
  <si>
    <t>P2208</t>
  </si>
  <si>
    <t>P2209</t>
  </si>
  <si>
    <t>P2210</t>
  </si>
  <si>
    <t>P2211</t>
  </si>
  <si>
    <t>P2212</t>
  </si>
  <si>
    <t>P2214</t>
  </si>
  <si>
    <t>P2215</t>
  </si>
  <si>
    <t>P2216</t>
  </si>
  <si>
    <t>P2217</t>
  </si>
  <si>
    <t>P2218</t>
  </si>
  <si>
    <t>P2220</t>
  </si>
  <si>
    <t>P2221</t>
  </si>
  <si>
    <t>Corallian Energy Ltd</t>
  </si>
  <si>
    <t>P2222</t>
  </si>
  <si>
    <t>P2227</t>
  </si>
  <si>
    <t>P2235</t>
  </si>
  <si>
    <t>P2243</t>
  </si>
  <si>
    <t>P2244</t>
  </si>
  <si>
    <t>Cluff Natural Resources plc</t>
  </si>
  <si>
    <t>P2248</t>
  </si>
  <si>
    <t>P2251</t>
  </si>
  <si>
    <t>P2252</t>
  </si>
  <si>
    <t>Swift Exploration Ltd</t>
  </si>
  <si>
    <t>P2264</t>
  </si>
  <si>
    <t>P2267</t>
  </si>
  <si>
    <t>P2305</t>
  </si>
  <si>
    <t>P2306</t>
  </si>
  <si>
    <t>P329</t>
  </si>
  <si>
    <t>P335</t>
  </si>
  <si>
    <t>P337</t>
  </si>
  <si>
    <t>P338</t>
  </si>
  <si>
    <t>P340</t>
  </si>
  <si>
    <t>P344</t>
  </si>
  <si>
    <t>P345</t>
  </si>
  <si>
    <t>P347</t>
  </si>
  <si>
    <t>P351</t>
  </si>
  <si>
    <t>P353</t>
  </si>
  <si>
    <t>P354</t>
  </si>
  <si>
    <t>P355</t>
  </si>
  <si>
    <t>P356</t>
  </si>
  <si>
    <t>P358</t>
  </si>
  <si>
    <t>P361</t>
  </si>
  <si>
    <t>P362</t>
  </si>
  <si>
    <t>P363</t>
  </si>
  <si>
    <t>Burgate E&amp;P Ltd</t>
  </si>
  <si>
    <t>P2076</t>
  </si>
  <si>
    <t>P2085</t>
  </si>
  <si>
    <t>P2097</t>
  </si>
  <si>
    <t>P2101</t>
  </si>
  <si>
    <t>OK Energy Ltd</t>
  </si>
  <si>
    <t>P2104</t>
  </si>
  <si>
    <t>P2105</t>
  </si>
  <si>
    <t>P2108</t>
  </si>
  <si>
    <t>P2109</t>
  </si>
  <si>
    <t>P2111</t>
  </si>
  <si>
    <t>P2112</t>
  </si>
  <si>
    <t>P2113</t>
  </si>
  <si>
    <t>P2114</t>
  </si>
  <si>
    <t>P2115</t>
  </si>
  <si>
    <t>P2117</t>
  </si>
  <si>
    <t>P2122</t>
  </si>
  <si>
    <t>P2124</t>
  </si>
  <si>
    <t>P2125</t>
  </si>
  <si>
    <t>P2126</t>
  </si>
  <si>
    <t>P2127</t>
  </si>
  <si>
    <t>P2128</t>
  </si>
  <si>
    <t>P2130</t>
  </si>
  <si>
    <t>P2131</t>
  </si>
  <si>
    <t>P2133</t>
  </si>
  <si>
    <t>P2134</t>
  </si>
  <si>
    <t>P2135</t>
  </si>
  <si>
    <t>P2136</t>
  </si>
  <si>
    <t>P1262</t>
  </si>
  <si>
    <t>P1270</t>
  </si>
  <si>
    <t>P1272</t>
  </si>
  <si>
    <t>P1293</t>
  </si>
  <si>
    <t>P1298</t>
  </si>
  <si>
    <t>Serica Energy (UK) Ltd</t>
  </si>
  <si>
    <t>P1314</t>
  </si>
  <si>
    <t>P1328</t>
  </si>
  <si>
    <t>P1330</t>
  </si>
  <si>
    <t>P1354</t>
  </si>
  <si>
    <t>P1368</t>
  </si>
  <si>
    <t>P1383</t>
  </si>
  <si>
    <t>P1392</t>
  </si>
  <si>
    <t>P975</t>
  </si>
  <si>
    <t>P977</t>
  </si>
  <si>
    <t>P979</t>
  </si>
  <si>
    <t>P980</t>
  </si>
  <si>
    <t>P983</t>
  </si>
  <si>
    <t>P986</t>
  </si>
  <si>
    <t>P1006</t>
  </si>
  <si>
    <t>P1013</t>
  </si>
  <si>
    <t>P1015</t>
  </si>
  <si>
    <t>P974</t>
  </si>
  <si>
    <t>P130</t>
  </si>
  <si>
    <t>P132</t>
  </si>
  <si>
    <t>P133</t>
  </si>
  <si>
    <t>P138</t>
  </si>
  <si>
    <t>Chrysaor Ltd</t>
  </si>
  <si>
    <t>P1932</t>
  </si>
  <si>
    <t>P1935</t>
  </si>
  <si>
    <t>P1936</t>
  </si>
  <si>
    <t>P1937</t>
  </si>
  <si>
    <t>P1943</t>
  </si>
  <si>
    <t>P1944</t>
  </si>
  <si>
    <t>P1964</t>
  </si>
  <si>
    <t>P1965</t>
  </si>
  <si>
    <t>P1970</t>
  </si>
  <si>
    <t>P1973</t>
  </si>
  <si>
    <t>P1982</t>
  </si>
  <si>
    <t>P1985</t>
  </si>
  <si>
    <t>I3 Energy Ltd</t>
  </si>
  <si>
    <t>P1987</t>
  </si>
  <si>
    <t>P1989</t>
  </si>
  <si>
    <t>P1996</t>
  </si>
  <si>
    <t>P1998</t>
  </si>
  <si>
    <t>P2006</t>
  </si>
  <si>
    <t>P2015</t>
  </si>
  <si>
    <t>P2017</t>
  </si>
  <si>
    <t>Petrogas North Sea Ltd</t>
  </si>
  <si>
    <t>P2025</t>
  </si>
  <si>
    <t>P2036</t>
  </si>
  <si>
    <t>P2044</t>
  </si>
  <si>
    <t>P2047</t>
  </si>
  <si>
    <t>P2051</t>
  </si>
  <si>
    <t>P2062</t>
  </si>
  <si>
    <t>P2068</t>
  </si>
  <si>
    <t>P2070</t>
  </si>
  <si>
    <t>P2072</t>
  </si>
  <si>
    <t>P2074</t>
  </si>
  <si>
    <t>P2077</t>
  </si>
  <si>
    <t>P1758</t>
  </si>
  <si>
    <t>P1763</t>
  </si>
  <si>
    <t>P1764</t>
  </si>
  <si>
    <t>P1765</t>
  </si>
  <si>
    <t>P1773</t>
  </si>
  <si>
    <t>P1774</t>
  </si>
  <si>
    <t>P1777</t>
  </si>
  <si>
    <t>P1792</t>
  </si>
  <si>
    <t>P1803</t>
  </si>
  <si>
    <t>P1807</t>
  </si>
  <si>
    <t>P1820</t>
  </si>
  <si>
    <t>P1821</t>
  </si>
  <si>
    <t>P1822</t>
  </si>
  <si>
    <t>P1823</t>
  </si>
  <si>
    <t>P1825</t>
  </si>
  <si>
    <t>P1830</t>
  </si>
  <si>
    <t>P1835</t>
  </si>
  <si>
    <t>P1854</t>
  </si>
  <si>
    <t>P478</t>
  </si>
  <si>
    <t>P483</t>
  </si>
  <si>
    <t>P1891</t>
  </si>
  <si>
    <t>P1893</t>
  </si>
  <si>
    <t>P1896</t>
  </si>
  <si>
    <t>P1902</t>
  </si>
  <si>
    <t>P1903</t>
  </si>
  <si>
    <t>P1909</t>
  </si>
  <si>
    <t>P1914</t>
  </si>
  <si>
    <t>P1915</t>
  </si>
  <si>
    <t>P1916</t>
  </si>
  <si>
    <t>P1918</t>
  </si>
  <si>
    <t>P1919</t>
  </si>
  <si>
    <t>P2091</t>
  </si>
  <si>
    <t>P2165</t>
  </si>
  <si>
    <t>P2234</t>
  </si>
  <si>
    <t>P2260</t>
  </si>
  <si>
    <t>Alpha Petroleum Resources Ltd</t>
  </si>
  <si>
    <t>P1034</t>
  </si>
  <si>
    <t>P2140</t>
  </si>
  <si>
    <t>P2141</t>
  </si>
  <si>
    <t>P947</t>
  </si>
  <si>
    <t>Hansa Hydrocarbons Ltd</t>
  </si>
  <si>
    <t>P1566</t>
  </si>
  <si>
    <t>P1570</t>
  </si>
  <si>
    <t>P1588</t>
  </si>
  <si>
    <t>P1589</t>
  </si>
  <si>
    <t>P1598</t>
  </si>
  <si>
    <t>P1606</t>
  </si>
  <si>
    <t>P1607</t>
  </si>
  <si>
    <t>P1609</t>
  </si>
  <si>
    <t>P1617</t>
  </si>
  <si>
    <t>P1621</t>
  </si>
  <si>
    <t>P1622</t>
  </si>
  <si>
    <t>P1630</t>
  </si>
  <si>
    <t>P1664</t>
  </si>
  <si>
    <t>P1665</t>
  </si>
  <si>
    <t>P1678</t>
  </si>
  <si>
    <t>P268</t>
  </si>
  <si>
    <t>P2296</t>
  </si>
  <si>
    <t>P380</t>
  </si>
  <si>
    <t>P294</t>
  </si>
  <si>
    <t>P153</t>
  </si>
  <si>
    <t>P164</t>
  </si>
  <si>
    <t>P165</t>
  </si>
  <si>
    <t>P168</t>
  </si>
  <si>
    <t>P169</t>
  </si>
  <si>
    <t>P170</t>
  </si>
  <si>
    <t>P183</t>
  </si>
  <si>
    <t>P184</t>
  </si>
  <si>
    <t>P185</t>
  </si>
  <si>
    <t>P187</t>
  </si>
  <si>
    <t>P188</t>
  </si>
  <si>
    <t>P193</t>
  </si>
  <si>
    <t>P198</t>
  </si>
  <si>
    <t>Iranian Oil Company (UK) Ltd</t>
  </si>
  <si>
    <t>P199</t>
  </si>
  <si>
    <t>P201</t>
  </si>
  <si>
    <t>P202</t>
  </si>
  <si>
    <t>P203</t>
  </si>
  <si>
    <t>P204</t>
  </si>
  <si>
    <t>P205</t>
  </si>
  <si>
    <t>P208</t>
  </si>
  <si>
    <t>P209</t>
  </si>
  <si>
    <t>P212</t>
  </si>
  <si>
    <t>P213</t>
  </si>
  <si>
    <t>P215</t>
  </si>
  <si>
    <t>P218</t>
  </si>
  <si>
    <t>P219</t>
  </si>
  <si>
    <t>P220</t>
  </si>
  <si>
    <t>P224</t>
  </si>
  <si>
    <t>P225</t>
  </si>
  <si>
    <t>P226</t>
  </si>
  <si>
    <t>P232</t>
  </si>
  <si>
    <t>P233</t>
  </si>
  <si>
    <t>P234</t>
  </si>
  <si>
    <t>P236</t>
  </si>
  <si>
    <t>P237</t>
  </si>
  <si>
    <t>P238</t>
  </si>
  <si>
    <t>P239</t>
  </si>
  <si>
    <t>P240</t>
  </si>
  <si>
    <t>P241</t>
  </si>
  <si>
    <t>P242</t>
  </si>
  <si>
    <t>P244</t>
  </si>
  <si>
    <t>P249</t>
  </si>
  <si>
    <t>P250</t>
  </si>
  <si>
    <t>P254</t>
  </si>
  <si>
    <t>P258</t>
  </si>
  <si>
    <t>P296</t>
  </si>
  <si>
    <t>P324</t>
  </si>
  <si>
    <t>P472</t>
  </si>
  <si>
    <t>P473</t>
  </si>
  <si>
    <t>P474</t>
  </si>
  <si>
    <t>P2137</t>
  </si>
  <si>
    <t>P803</t>
  </si>
  <si>
    <t>P2309</t>
  </si>
  <si>
    <t>P323</t>
  </si>
  <si>
    <t>P1430</t>
  </si>
  <si>
    <t>P1443</t>
  </si>
  <si>
    <t>P1447</t>
  </si>
  <si>
    <t>P1453</t>
  </si>
  <si>
    <t>EOG Resources (UK) Ltd</t>
  </si>
  <si>
    <t>P1476</t>
  </si>
  <si>
    <t>P1482</t>
  </si>
  <si>
    <t>P1483</t>
  </si>
  <si>
    <t>P1485</t>
  </si>
  <si>
    <t>P2173</t>
  </si>
  <si>
    <t>P2177</t>
  </si>
  <si>
    <t>P287</t>
  </si>
  <si>
    <t>P276</t>
  </si>
  <si>
    <t>P1929</t>
  </si>
  <si>
    <t>P293</t>
  </si>
  <si>
    <t>P902</t>
  </si>
  <si>
    <t>P967</t>
  </si>
  <si>
    <t>P1724</t>
  </si>
  <si>
    <t>P1727</t>
  </si>
  <si>
    <t>P1731</t>
  </si>
  <si>
    <t>P1733</t>
  </si>
  <si>
    <t>P1736</t>
  </si>
  <si>
    <t>P2138</t>
  </si>
  <si>
    <t>P2139</t>
  </si>
  <si>
    <t>P450</t>
  </si>
  <si>
    <t>P451</t>
  </si>
  <si>
    <t>P452</t>
  </si>
  <si>
    <t>P453</t>
  </si>
  <si>
    <t>P454</t>
  </si>
  <si>
    <t>P459</t>
  </si>
  <si>
    <t>P460</t>
  </si>
  <si>
    <t>P461</t>
  </si>
  <si>
    <t>P463</t>
  </si>
  <si>
    <t>P465</t>
  </si>
  <si>
    <t>P468</t>
  </si>
  <si>
    <t>P2310</t>
  </si>
  <si>
    <t>P2311</t>
  </si>
  <si>
    <t>P2312</t>
  </si>
  <si>
    <t>P2313</t>
  </si>
  <si>
    <t>P2314</t>
  </si>
  <si>
    <t>P2315</t>
  </si>
  <si>
    <t>P2316</t>
  </si>
  <si>
    <t>P2317</t>
  </si>
  <si>
    <t>P2318</t>
  </si>
  <si>
    <t>P2319</t>
  </si>
  <si>
    <t>P2320</t>
  </si>
  <si>
    <t>North Sea Natural Resources Ltd</t>
  </si>
  <si>
    <t>P2321</t>
  </si>
  <si>
    <t>P2322</t>
  </si>
  <si>
    <t>P2323</t>
  </si>
  <si>
    <t>P2324</t>
  </si>
  <si>
    <t>P2325</t>
  </si>
  <si>
    <t>Ardent Oil Ltd</t>
  </si>
  <si>
    <t>P2328</t>
  </si>
  <si>
    <t>P2329</t>
  </si>
  <si>
    <t>P2330</t>
  </si>
  <si>
    <t>Draupner Energy Ltd</t>
  </si>
  <si>
    <t>P2331</t>
  </si>
  <si>
    <t>P281</t>
  </si>
  <si>
    <t>P1026</t>
  </si>
  <si>
    <t>P1028</t>
  </si>
  <si>
    <t>P2013</t>
  </si>
  <si>
    <t>P566</t>
  </si>
  <si>
    <t>P570</t>
  </si>
  <si>
    <t>P585</t>
  </si>
  <si>
    <t>P591</t>
  </si>
  <si>
    <t>P593</t>
  </si>
  <si>
    <t>P598</t>
  </si>
  <si>
    <t>P606</t>
  </si>
  <si>
    <t>P607</t>
  </si>
  <si>
    <t>P609</t>
  </si>
  <si>
    <t>P611</t>
  </si>
  <si>
    <t>P614</t>
  </si>
  <si>
    <t>P2333</t>
  </si>
  <si>
    <t>P256</t>
  </si>
  <si>
    <t>P257</t>
  </si>
  <si>
    <t>P295</t>
  </si>
  <si>
    <t>P092</t>
  </si>
  <si>
    <t>P096</t>
  </si>
  <si>
    <t>P098</t>
  </si>
  <si>
    <t>P099</t>
  </si>
  <si>
    <t>P101</t>
  </si>
  <si>
    <t>P103</t>
  </si>
  <si>
    <t>P108</t>
  </si>
  <si>
    <t>P110</t>
  </si>
  <si>
    <t>P111</t>
  </si>
  <si>
    <t>P116</t>
  </si>
  <si>
    <t>P117</t>
  </si>
  <si>
    <t>P118</t>
  </si>
  <si>
    <t>P911</t>
  </si>
  <si>
    <t>P491</t>
  </si>
  <si>
    <t>P493</t>
  </si>
  <si>
    <t>P496</t>
  </si>
  <si>
    <t>P516</t>
  </si>
  <si>
    <t>P519</t>
  </si>
  <si>
    <t>P520</t>
  </si>
  <si>
    <t>P523</t>
  </si>
  <si>
    <t>P534</t>
  </si>
  <si>
    <t>P547</t>
  </si>
  <si>
    <t>P556</t>
  </si>
  <si>
    <t>P558</t>
  </si>
  <si>
    <t>P559</t>
  </si>
  <si>
    <t>P724</t>
  </si>
  <si>
    <t>P726</t>
  </si>
  <si>
    <t>P729</t>
  </si>
  <si>
    <t>P735</t>
  </si>
  <si>
    <t>P741</t>
  </si>
  <si>
    <t>P748</t>
  </si>
  <si>
    <t>P752</t>
  </si>
  <si>
    <t>P766</t>
  </si>
  <si>
    <t>P771</t>
  </si>
  <si>
    <t>P780</t>
  </si>
  <si>
    <t>P786</t>
  </si>
  <si>
    <t>P787</t>
  </si>
  <si>
    <t>P791</t>
  </si>
  <si>
    <t>P2269</t>
  </si>
  <si>
    <t>P251</t>
  </si>
  <si>
    <t>P1615</t>
  </si>
  <si>
    <t>P1620</t>
  </si>
  <si>
    <t>P810</t>
  </si>
  <si>
    <t>P844</t>
  </si>
  <si>
    <t>P2335</t>
  </si>
  <si>
    <t>P622</t>
  </si>
  <si>
    <t>P631</t>
  </si>
  <si>
    <t>P664</t>
  </si>
  <si>
    <t>P666</t>
  </si>
  <si>
    <t>P672</t>
  </si>
  <si>
    <t>P683</t>
  </si>
  <si>
    <t>P685</t>
  </si>
  <si>
    <t>P686</t>
  </si>
  <si>
    <t>P691</t>
  </si>
  <si>
    <t>P701</t>
  </si>
  <si>
    <t>P706</t>
  </si>
  <si>
    <t>P710</t>
  </si>
  <si>
    <t>P721</t>
  </si>
  <si>
    <t>P920</t>
  </si>
  <si>
    <t>P928</t>
  </si>
  <si>
    <t>P945</t>
  </si>
  <si>
    <t>P1051</t>
  </si>
  <si>
    <t>P1055</t>
  </si>
  <si>
    <t>P1058</t>
  </si>
  <si>
    <t>P1061</t>
  </si>
  <si>
    <t>P1062</t>
  </si>
  <si>
    <t>P297</t>
  </si>
  <si>
    <t>P300</t>
  </si>
  <si>
    <t>P302</t>
  </si>
  <si>
    <t>P1031</t>
  </si>
  <si>
    <t>P2336</t>
  </si>
  <si>
    <t>P2338</t>
  </si>
  <si>
    <t>Actis Oil and Gas Ltd</t>
  </si>
  <si>
    <t>P2339</t>
  </si>
  <si>
    <t>P2340</t>
  </si>
  <si>
    <t>Speedwell Energy (1) Ltd</t>
  </si>
  <si>
    <t>P2341</t>
  </si>
  <si>
    <t>P2342</t>
  </si>
  <si>
    <t>P2343</t>
  </si>
  <si>
    <t>P2344</t>
  </si>
  <si>
    <t>P284</t>
  </si>
  <si>
    <t>P1720</t>
  </si>
  <si>
    <t>P2277</t>
  </si>
  <si>
    <t>P2279</t>
  </si>
  <si>
    <t>P2284</t>
  </si>
  <si>
    <t>P2287</t>
  </si>
  <si>
    <t>P2288</t>
  </si>
  <si>
    <t>P2290</t>
  </si>
  <si>
    <t>P2292</t>
  </si>
  <si>
    <t>P2298</t>
  </si>
  <si>
    <t>P2302</t>
  </si>
  <si>
    <t>P307</t>
  </si>
  <si>
    <t>P313</t>
  </si>
  <si>
    <t>P291</t>
  </si>
  <si>
    <t>P292</t>
  </si>
  <si>
    <t>P001</t>
  </si>
  <si>
    <t>P005</t>
  </si>
  <si>
    <t>P007</t>
  </si>
  <si>
    <t>P008</t>
  </si>
  <si>
    <t>P011</t>
  </si>
  <si>
    <t>P012</t>
  </si>
  <si>
    <t>P013</t>
  </si>
  <si>
    <t>P016</t>
  </si>
  <si>
    <t>P019</t>
  </si>
  <si>
    <t>P020</t>
  </si>
  <si>
    <t>P021</t>
  </si>
  <si>
    <t>P024</t>
  </si>
  <si>
    <t>P025</t>
  </si>
  <si>
    <t>P030</t>
  </si>
  <si>
    <t>P032</t>
  </si>
  <si>
    <t>P033</t>
  </si>
  <si>
    <t>P037</t>
  </si>
  <si>
    <t>P050</t>
  </si>
  <si>
    <t>P886</t>
  </si>
  <si>
    <t>P901</t>
  </si>
  <si>
    <t>P973</t>
  </si>
  <si>
    <t>P1070</t>
  </si>
  <si>
    <t>Whalsey Energy Ltd</t>
  </si>
  <si>
    <t>P1139</t>
  </si>
  <si>
    <t>P416</t>
  </si>
  <si>
    <t>P2308</t>
  </si>
  <si>
    <t>P246</t>
  </si>
  <si>
    <t>P054</t>
  </si>
  <si>
    <t>P064</t>
  </si>
  <si>
    <t>P069</t>
  </si>
  <si>
    <t>P077</t>
  </si>
  <si>
    <t>P079</t>
  </si>
  <si>
    <t>P084</t>
  </si>
  <si>
    <t>P087</t>
  </si>
  <si>
    <t>P088</t>
  </si>
  <si>
    <t>Jetex Petroleum (UK) Ltd</t>
  </si>
  <si>
    <t>PEDL162</t>
  </si>
  <si>
    <t>EXL294</t>
  </si>
  <si>
    <t>PEDL177</t>
  </si>
  <si>
    <t>PEDL273</t>
  </si>
  <si>
    <t>PEDL293</t>
  </si>
  <si>
    <t>PEDL295</t>
  </si>
  <si>
    <t>PEDL305</t>
  </si>
  <si>
    <t>PEDL316</t>
  </si>
  <si>
    <t>PEDL070</t>
  </si>
  <si>
    <t>PEDL090</t>
  </si>
  <si>
    <t>PL233</t>
  </si>
  <si>
    <t>PL235</t>
  </si>
  <si>
    <t>PL199</t>
  </si>
  <si>
    <t>PL178</t>
  </si>
  <si>
    <t>PL179</t>
  </si>
  <si>
    <t>PL182</t>
  </si>
  <si>
    <t>ML003</t>
  </si>
  <si>
    <t>DL004</t>
  </si>
  <si>
    <t>PL234</t>
  </si>
  <si>
    <t>PL240</t>
  </si>
  <si>
    <t>PL241</t>
  </si>
  <si>
    <t>PL249</t>
  </si>
  <si>
    <t>ML005</t>
  </si>
  <si>
    <t>DL002</t>
  </si>
  <si>
    <t>AL006</t>
  </si>
  <si>
    <t>EXL189</t>
  </si>
  <si>
    <t>EXL269</t>
  </si>
  <si>
    <t>Biogas Technology (Sawtry) Ltd</t>
  </si>
  <si>
    <t>EXL276</t>
  </si>
  <si>
    <t>PL077</t>
  </si>
  <si>
    <t>PL079</t>
  </si>
  <si>
    <t>PL080</t>
  </si>
  <si>
    <t>PL081</t>
  </si>
  <si>
    <t>ML018</t>
  </si>
  <si>
    <t>Europa Oil &amp; Gas Ltd</t>
  </si>
  <si>
    <t>DL003</t>
  </si>
  <si>
    <t>E440</t>
  </si>
  <si>
    <t>E447</t>
  </si>
  <si>
    <t>PEDL120</t>
  </si>
  <si>
    <t>PL259</t>
  </si>
  <si>
    <t>PL205</t>
  </si>
  <si>
    <t>TGS-Nopec Geophysical Company ASA</t>
  </si>
  <si>
    <t>E449</t>
  </si>
  <si>
    <t>E446</t>
  </si>
  <si>
    <t>PEDL043</t>
  </si>
  <si>
    <t>PEDL056</t>
  </si>
  <si>
    <t>PEDL057</t>
  </si>
  <si>
    <t>Cirque Energy (UK) Ltd</t>
  </si>
  <si>
    <t>DL005</t>
  </si>
  <si>
    <t>E422</t>
  </si>
  <si>
    <t>E431</t>
  </si>
  <si>
    <t>EXL141</t>
  </si>
  <si>
    <t>PEDL001</t>
  </si>
  <si>
    <t>Wingas Storage (UK) Ltd</t>
  </si>
  <si>
    <t>PEDL005</t>
  </si>
  <si>
    <t>PEDL006</t>
  </si>
  <si>
    <t>PEDL011</t>
  </si>
  <si>
    <t>PEDL012</t>
  </si>
  <si>
    <t>PEDL021</t>
  </si>
  <si>
    <t>AL009</t>
  </si>
  <si>
    <t>PL089</t>
  </si>
  <si>
    <t>PL090</t>
  </si>
  <si>
    <t>PL211</t>
  </si>
  <si>
    <t>ML004</t>
  </si>
  <si>
    <t>ML006</t>
  </si>
  <si>
    <t>ML007</t>
  </si>
  <si>
    <t>ML021</t>
  </si>
  <si>
    <t>Det Norske Oljeselskap ASA</t>
  </si>
  <si>
    <t>E448</t>
  </si>
  <si>
    <t>AL010</t>
  </si>
  <si>
    <t>EXL253</t>
  </si>
  <si>
    <t>PL161</t>
  </si>
  <si>
    <t>PL162</t>
  </si>
  <si>
    <t>E450</t>
  </si>
  <si>
    <t>E442</t>
  </si>
  <si>
    <t>PEDL126</t>
  </si>
  <si>
    <t>PEDL130</t>
  </si>
  <si>
    <t>PEDL164</t>
  </si>
  <si>
    <t>PEDL165</t>
  </si>
  <si>
    <t>PEDL169</t>
  </si>
  <si>
    <t>PEDL180</t>
  </si>
  <si>
    <t>PEDL182</t>
  </si>
  <si>
    <t>PEDL183</t>
  </si>
  <si>
    <t>PEDL184</t>
  </si>
  <si>
    <t>PEDL188</t>
  </si>
  <si>
    <t>PEDL189</t>
  </si>
  <si>
    <t>PEDL190</t>
  </si>
  <si>
    <t>PEDL191</t>
  </si>
  <si>
    <t>PEDL193</t>
  </si>
  <si>
    <t>PEDL200</t>
  </si>
  <si>
    <t>PEDL201</t>
  </si>
  <si>
    <t>PEDL202</t>
  </si>
  <si>
    <t>PEDL203</t>
  </si>
  <si>
    <t>Hutton Energy (UK) Ltd</t>
  </si>
  <si>
    <t>PEDL204</t>
  </si>
  <si>
    <t>PEDL209</t>
  </si>
  <si>
    <t>PEDL210</t>
  </si>
  <si>
    <t>PEDL233</t>
  </si>
  <si>
    <t>PEDL234</t>
  </si>
  <si>
    <t>PEDL235</t>
  </si>
  <si>
    <t>PEDL241</t>
  </si>
  <si>
    <t>PEDL244</t>
  </si>
  <si>
    <t>PEDL253</t>
  </si>
  <si>
    <t>PEDL254</t>
  </si>
  <si>
    <t>PEDL255</t>
  </si>
  <si>
    <t>EXL250</t>
  </si>
  <si>
    <t>PEDL257</t>
  </si>
  <si>
    <t>PEDL258</t>
  </si>
  <si>
    <t>PEDL259</t>
  </si>
  <si>
    <t>PEDL260</t>
  </si>
  <si>
    <t>PEDL261</t>
  </si>
  <si>
    <t>PEDL262</t>
  </si>
  <si>
    <t>Warwick Energy Ltd</t>
  </si>
  <si>
    <t>PEDL263</t>
  </si>
  <si>
    <t>PEDL264</t>
  </si>
  <si>
    <t>PEDL265</t>
  </si>
  <si>
    <t>PEDL267</t>
  </si>
  <si>
    <t>PEDL269</t>
  </si>
  <si>
    <t>PEDL272</t>
  </si>
  <si>
    <t>PEDL274</t>
  </si>
  <si>
    <t>PEDL275</t>
  </si>
  <si>
    <t>PEDL276</t>
  </si>
  <si>
    <t>PEDL277</t>
  </si>
  <si>
    <t>PEDL278</t>
  </si>
  <si>
    <t>PEDL279</t>
  </si>
  <si>
    <t>PEDL280</t>
  </si>
  <si>
    <t>PEDL281</t>
  </si>
  <si>
    <t>PEDL282</t>
  </si>
  <si>
    <t>PEDL283</t>
  </si>
  <si>
    <t>PEDL284</t>
  </si>
  <si>
    <t>PEDL285</t>
  </si>
  <si>
    <t>PEDL287</t>
  </si>
  <si>
    <t>PEDL288</t>
  </si>
  <si>
    <t>PEDL289</t>
  </si>
  <si>
    <t>PEDL290</t>
  </si>
  <si>
    <t>PEDL291</t>
  </si>
  <si>
    <t>PEDL292</t>
  </si>
  <si>
    <t>PEDL294</t>
  </si>
  <si>
    <t>PEDL296</t>
  </si>
  <si>
    <t>Norcros Group (Holdings) Ltd</t>
  </si>
  <si>
    <t>PEDL297</t>
  </si>
  <si>
    <t>PEDL298</t>
  </si>
  <si>
    <t>PEDL299</t>
  </si>
  <si>
    <t>PEDL300</t>
  </si>
  <si>
    <t>PEDL301</t>
  </si>
  <si>
    <t>PEDL302</t>
  </si>
  <si>
    <t>PEDL303</t>
  </si>
  <si>
    <t>PEDL304</t>
  </si>
  <si>
    <t>PEDL306</t>
  </si>
  <si>
    <t>PEDL307</t>
  </si>
  <si>
    <t>PEDL308</t>
  </si>
  <si>
    <t>PEDL309</t>
  </si>
  <si>
    <t>PEDL310</t>
  </si>
  <si>
    <t>PEDL311</t>
  </si>
  <si>
    <t>PEDL312</t>
  </si>
  <si>
    <t>Blackland Park Exploration Ltd</t>
  </si>
  <si>
    <t>PEDL313</t>
  </si>
  <si>
    <t>Aberdeen Drilling Management Ltd</t>
  </si>
  <si>
    <t>PEDL314</t>
  </si>
  <si>
    <t>PEDL315</t>
  </si>
  <si>
    <t>PEDL317</t>
  </si>
  <si>
    <t>South Western Energy Ltd</t>
  </si>
  <si>
    <t>PEDL320</t>
  </si>
  <si>
    <t>PEDL321</t>
  </si>
  <si>
    <t>PEDL324</t>
  </si>
  <si>
    <t>PEDL326</t>
  </si>
  <si>
    <t>PEDL327</t>
  </si>
  <si>
    <t>PEDL329</t>
  </si>
  <si>
    <t>PEDL330</t>
  </si>
  <si>
    <t>PEDL332</t>
  </si>
  <si>
    <t>PEDL333</t>
  </si>
  <si>
    <t>PEDL334</t>
  </si>
  <si>
    <t>PEDL335</t>
  </si>
  <si>
    <t>PEDL336</t>
  </si>
  <si>
    <t>PEDL337</t>
  </si>
  <si>
    <t>PEDL339</t>
  </si>
  <si>
    <t>PEDL342</t>
  </si>
  <si>
    <t>PEDL343</t>
  </si>
  <si>
    <t>PEDL344</t>
  </si>
  <si>
    <t>PEDL345</t>
  </si>
  <si>
    <t>PEDL346</t>
  </si>
  <si>
    <t>PEDL347</t>
  </si>
  <si>
    <t>PEDL348</t>
  </si>
  <si>
    <t>PEDL349</t>
  </si>
  <si>
    <t>E451</t>
  </si>
  <si>
    <t>PL116</t>
  </si>
  <si>
    <t>PL213</t>
  </si>
  <si>
    <t>PL220</t>
  </si>
  <si>
    <t>E444</t>
  </si>
  <si>
    <t>E452</t>
  </si>
  <si>
    <t>PEDL139</t>
  </si>
  <si>
    <t>PEDL140</t>
  </si>
  <si>
    <t>PEDL141</t>
  </si>
  <si>
    <t>PEDL145</t>
  </si>
  <si>
    <t>PEDL146</t>
  </si>
  <si>
    <t>PEDL147</t>
  </si>
  <si>
    <t>PEDL158</t>
  </si>
  <si>
    <t>PEDL133</t>
  </si>
  <si>
    <t>P359</t>
  </si>
  <si>
    <t>P255</t>
  </si>
  <si>
    <t>Siccar Point Energy Holdings</t>
  </si>
  <si>
    <t>Alkane Energy Plc</t>
  </si>
  <si>
    <t>Cairn Energy Plc</t>
  </si>
  <si>
    <t>Cuadrilla Resources</t>
  </si>
  <si>
    <t xml:space="preserve">Decipher Energy </t>
  </si>
  <si>
    <t>Egdon Resources</t>
  </si>
  <si>
    <t>Hurricane Energy</t>
  </si>
  <si>
    <t>Independent Oil and Gas Plc</t>
  </si>
  <si>
    <t>Parkmead Group Plc</t>
  </si>
  <si>
    <t>Reach Oil &amp; Gas</t>
  </si>
  <si>
    <t>UK Oil &amp; Gas Investments Plc</t>
  </si>
  <si>
    <t xml:space="preserve">Verus Petroleum </t>
  </si>
  <si>
    <t>Zennor Petroleum</t>
  </si>
  <si>
    <t>Angus Energy Ltd</t>
  </si>
  <si>
    <t xml:space="preserve">Aurora </t>
  </si>
  <si>
    <t>CONNAUGHT Oil &amp; Gas Ltd</t>
  </si>
  <si>
    <t>Petronas Energy Trading</t>
  </si>
  <si>
    <t>AREVON Energy</t>
  </si>
  <si>
    <t>Forties</t>
  </si>
  <si>
    <t>Brae</t>
  </si>
  <si>
    <t>South Valiant</t>
  </si>
  <si>
    <t>Vulcan</t>
  </si>
  <si>
    <t>Miller</t>
  </si>
  <si>
    <t>Magnus</t>
  </si>
  <si>
    <t>Thistle</t>
  </si>
  <si>
    <t>Victor</t>
  </si>
  <si>
    <t>East Brae</t>
  </si>
  <si>
    <t>Murchison</t>
  </si>
  <si>
    <t>Ninian</t>
  </si>
  <si>
    <t>Judy</t>
  </si>
  <si>
    <t>Alba</t>
  </si>
  <si>
    <t>Piper</t>
  </si>
  <si>
    <t>Fulmar</t>
  </si>
  <si>
    <t>Barque</t>
  </si>
  <si>
    <t>Claymore</t>
  </si>
  <si>
    <t>Bruce</t>
  </si>
  <si>
    <t>Nelson</t>
  </si>
  <si>
    <t>Beryl</t>
  </si>
  <si>
    <t>Morecambe Bay North Pipeline</t>
  </si>
  <si>
    <t>Morecambe Bay South</t>
  </si>
  <si>
    <t>Theddlethorpe - Viking Oil Pipeline</t>
  </si>
  <si>
    <t>Theddlethorpe - Caister / Murdoch Oil Pipeline</t>
  </si>
  <si>
    <t>Viking - Hydrocarbon Pipeline</t>
  </si>
  <si>
    <t>Victor / Viking - Hydrocarbon Pipeline</t>
  </si>
  <si>
    <t>River Fields - Hydrocarbon Pipeline</t>
  </si>
  <si>
    <t>Seaton Sands - Ekofisk Oil Pipeline</t>
  </si>
  <si>
    <t>ConocoPhillips (U.K.) Limited</t>
  </si>
  <si>
    <t>Hewett Area Fields, Bacton Terminal</t>
  </si>
  <si>
    <t>Bacton - Foreshore &amp; seabed</t>
  </si>
  <si>
    <t>Eni UK ltd</t>
  </si>
  <si>
    <t>Breagh Field Pipeline</t>
  </si>
  <si>
    <t>Rv Tees Seal SandsCoathamSands</t>
  </si>
  <si>
    <t>Jacky</t>
  </si>
  <si>
    <t>Anglia</t>
  </si>
  <si>
    <t>Bacton Lancelot</t>
  </si>
  <si>
    <t>Pickerill Pipeline</t>
  </si>
  <si>
    <t>LASMO Eagles ETS Pipeline</t>
  </si>
  <si>
    <t>Easington Amethyst</t>
  </si>
  <si>
    <t>Perenco</t>
  </si>
  <si>
    <t>Cauldon Low Quarry</t>
  </si>
  <si>
    <t>Stowe Hill Quarry</t>
  </si>
  <si>
    <t>Clearwell Quarry - Plant</t>
  </si>
  <si>
    <t>Clearwell Quarry - Surface</t>
  </si>
  <si>
    <t>Stowe Hill Option Area</t>
  </si>
  <si>
    <t>Area 498, North Inner Gabbard</t>
  </si>
  <si>
    <t>Area 508, Longsand</t>
  </si>
  <si>
    <t>Pant y Pwll Dwr Quarry</t>
  </si>
  <si>
    <t>Area 453, Owers Extension</t>
  </si>
  <si>
    <t>Area 514/1-4 Humber</t>
  </si>
  <si>
    <t>Area 430, Southwold East</t>
  </si>
  <si>
    <t>Area 511, Lowestoft</t>
  </si>
  <si>
    <t>Area 512, ex 251/454</t>
  </si>
  <si>
    <t>Area 513, Lowestoft</t>
  </si>
  <si>
    <t>Area 507/1-6, Shipwash</t>
  </si>
  <si>
    <t>Area 510/1-2, Longsand</t>
  </si>
  <si>
    <t>Area 458/464, West Bassurelle</t>
  </si>
  <si>
    <t>Area 460, South Hastings</t>
  </si>
  <si>
    <t>Area 473, Greenwich Light East</t>
  </si>
  <si>
    <t>Area 137, Area A</t>
  </si>
  <si>
    <t>Area 340, Nab</t>
  </si>
  <si>
    <t>Area 407, St Catherine's</t>
  </si>
  <si>
    <t>Area 472, Culver Sands</t>
  </si>
  <si>
    <t>Area 447, Cutline</t>
  </si>
  <si>
    <t>Boulby</t>
  </si>
  <si>
    <t>Boulby (BG601908561)</t>
  </si>
  <si>
    <t>Area 484, Humber 3</t>
  </si>
  <si>
    <t>Area 478, Area 1 South</t>
  </si>
  <si>
    <t>Garreg Lwyd Windfarm - Land</t>
  </si>
  <si>
    <t>Area 106/400, North Dowsing</t>
  </si>
  <si>
    <t>Area 240, Cross Sands</t>
  </si>
  <si>
    <t>Areas 473/4, Greenwich et al</t>
  </si>
  <si>
    <t>Area 470/1-2, N. Bristol Deep</t>
  </si>
  <si>
    <t>Area 480, 106 East</t>
  </si>
  <si>
    <t>Area 242/361, Lowestoft</t>
  </si>
  <si>
    <t>Area 401/2, Yarmouth</t>
  </si>
  <si>
    <t>Area 372/1, North Nab</t>
  </si>
  <si>
    <t>Area 435, Inner Owers</t>
  </si>
  <si>
    <t>Area 212, Norfolk</t>
  </si>
  <si>
    <t>Area 127, SW Needles</t>
  </si>
  <si>
    <t>Area 395/1-2, Off Selsey Bill</t>
  </si>
  <si>
    <t>Area 476, Nobel Banks</t>
  </si>
  <si>
    <t>Area 455/459, N Middle Grounds</t>
  </si>
  <si>
    <t>Area 500/1-2, South Wight</t>
  </si>
  <si>
    <t>Area 509/1-3, Longsand</t>
  </si>
  <si>
    <t>Area 254, Off Great Yarmouth</t>
  </si>
  <si>
    <t>Area 481, Inner Dowsing</t>
  </si>
  <si>
    <t>Area 197, Protector Overfalls</t>
  </si>
  <si>
    <t>Area 351, SE Isle of Wight</t>
  </si>
  <si>
    <t>Area 493, Humber Overfalls</t>
  </si>
  <si>
    <t>Area 494, North Cross Sands</t>
  </si>
  <si>
    <t>Area 396/488, Inner Owers</t>
  </si>
  <si>
    <t>Area 392, Hilbre Swash</t>
  </si>
  <si>
    <t>Area 296, Cross Sands</t>
  </si>
  <si>
    <t>Stainton Quarry</t>
  </si>
  <si>
    <t>Crown Farm &amp; Delamere Quarries</t>
  </si>
  <si>
    <t>Area 228, Off Great Yarmouth</t>
  </si>
  <si>
    <t>Area 461, Median Deep</t>
  </si>
  <si>
    <t>Area 501, North Falls East</t>
  </si>
  <si>
    <t>Area 457, Liverpool Bay</t>
  </si>
  <si>
    <t>Area 515, Outer Dowsing</t>
  </si>
  <si>
    <t>Area 451, St Catherine's</t>
  </si>
  <si>
    <t>Drill Hall</t>
  </si>
  <si>
    <t>Stonehills</t>
  </si>
  <si>
    <t>Portland Quarries</t>
  </si>
  <si>
    <t>Easton St Independent Factory</t>
  </si>
  <si>
    <t>Admiralty Quarries</t>
  </si>
  <si>
    <t>Liverpool bay</t>
  </si>
  <si>
    <t>Type of payee:</t>
  </si>
  <si>
    <t>Oil &amp; Gas</t>
  </si>
  <si>
    <t>Other Mining &amp; Quarrying</t>
  </si>
  <si>
    <t>All</t>
  </si>
  <si>
    <t>Recipient:</t>
  </si>
  <si>
    <t>OGA</t>
  </si>
  <si>
    <t>HMRC</t>
  </si>
  <si>
    <t>TCE</t>
  </si>
  <si>
    <t>CES</t>
  </si>
  <si>
    <t>CA</t>
  </si>
  <si>
    <t>Total reported by government agencies</t>
  </si>
  <si>
    <t>Total reported by government agencies for out-of-scope and non-participating extractive companies*</t>
  </si>
  <si>
    <t>Total reported by government agencies for in-scope extractive companies</t>
  </si>
  <si>
    <t>Total reported by in-scope extractive companies</t>
  </si>
  <si>
    <t>Net unreconciled difference**</t>
  </si>
  <si>
    <t xml:space="preserve">* Includes extractive companies out of scope of the reconciliation because their payments were below the agreed materiality thresholds and those with material payments that declined to participate in the reconciliation process. </t>
  </si>
  <si>
    <t>** All net unreconciled differences are below the materiality deviation agreed by the MSG.</t>
  </si>
  <si>
    <t>As explained in the Approach and Methodology Chapter for 2017, reconciliation of 2017 payments to the Oil and Gas Authority (OGA) was targeted.</t>
  </si>
  <si>
    <t>Only companies with material payments to HMRC, TCE or CES had their payments to the OGA reconciled, with unilateral reporting of receipts by the OGA for the remaining companies.</t>
  </si>
  <si>
    <t>This meant that some companies with total payments of petroleum licence fees in 2017 greater than the £86,000 materiality threshold fell out of scope of the reconciliation process.</t>
  </si>
  <si>
    <t>The final column indicates where payments were included in the reconciliation exercise.</t>
  </si>
  <si>
    <t>In a very few cases the payment reported by the licensee was higher or lower than that reported by the OGA.</t>
  </si>
  <si>
    <t>In all cases the reconciled figures were within the (lower of £10,000 or 1%) materiality thresholds agreed by the MSG.</t>
  </si>
  <si>
    <t>Company/group</t>
  </si>
  <si>
    <t xml:space="preserve">	Licence Number</t>
  </si>
  <si>
    <t>Payment as reported by the OGA (£)</t>
  </si>
  <si>
    <t>Included in Reconciliation (Yes/No)</t>
  </si>
  <si>
    <t>No</t>
  </si>
  <si>
    <t>Yes</t>
  </si>
  <si>
    <t>In a very few cases the payment reported by the participator was higher or lower than that reported by HMRC.</t>
  </si>
  <si>
    <t>Field name</t>
  </si>
  <si>
    <t>(Re)Payment as reported by HMRC (£)</t>
  </si>
  <si>
    <t>This meant that some companies with total payments of OGA Levy in 2017 greater than the £86,000 materiality threshold fell out of scope of the reconciliation process.</t>
  </si>
  <si>
    <t>Licence Number or other reference</t>
  </si>
  <si>
    <t>Reconciled Payments (£)</t>
  </si>
  <si>
    <t>Gas Pipeline - Apache Beryl Field</t>
  </si>
  <si>
    <t>Oil Pipeline - Jetty pipeline</t>
  </si>
  <si>
    <t>Oil Pipeline - Orka Voe - East</t>
  </si>
  <si>
    <t>Oil Pipeline - Orka Voe - West</t>
  </si>
  <si>
    <t>Gas Pipeline - Miller St Fergus</t>
  </si>
  <si>
    <t>Oil Pipeline - Forties Field</t>
  </si>
  <si>
    <t>Oil Pipeline - Forties Field to Cruden Bay</t>
  </si>
  <si>
    <t>Oil Pipeline - Clair Pipeline</t>
  </si>
  <si>
    <t>Oil Pipeline - Britannia Field to St Fergus</t>
  </si>
  <si>
    <t>Hydrocarbon Infrastructure - Jacky B Project</t>
  </si>
  <si>
    <t>Oil Pipeline - Frigg Field to Rattray Bay</t>
  </si>
  <si>
    <t>Pipeline Lease - Laggan Tormore Export Pipe</t>
  </si>
  <si>
    <t>Oil Pipeline - Brent St Fergus</t>
  </si>
  <si>
    <t>Gas Pipeline - Fulmar</t>
  </si>
  <si>
    <t>Oil Pipeline - Brent Field to Firths Voe</t>
  </si>
  <si>
    <t>Hydrocarbon Pipeline - Goldeneye</t>
  </si>
  <si>
    <t>Hydrocarbon Pipeline - Atlantic Cromarty</t>
  </si>
  <si>
    <t>Oil Pipeline - Ninian Field to Grutwick</t>
  </si>
  <si>
    <t>Pipeline Lease - Laggan Tomore Import Pipes</t>
  </si>
  <si>
    <t>Field or facility name</t>
  </si>
  <si>
    <t>Wytch Farm (Furzey Island)</t>
  </si>
  <si>
    <t>Leman</t>
  </si>
  <si>
    <t xml:space="preserve">	Thames</t>
  </si>
  <si>
    <t>£000</t>
  </si>
  <si>
    <t>As reported by Government Agencies</t>
  </si>
  <si>
    <t>Total reported by company</t>
  </si>
  <si>
    <t>RFCT &amp; SC</t>
  </si>
  <si>
    <t>PRT</t>
  </si>
  <si>
    <t>Petroleum Licence Fees</t>
  </si>
  <si>
    <t>OGA Levy</t>
  </si>
  <si>
    <t>Payments to TCE</t>
  </si>
  <si>
    <t>Payments to CES</t>
  </si>
  <si>
    <t>Anasuria Hibicus UK Ltd</t>
  </si>
  <si>
    <t>BHP Billiton Petroleum Great Britain Ltd</t>
  </si>
  <si>
    <t>Engie E&amp;P UK Ltd *</t>
  </si>
  <si>
    <t>Maersk Oil North Sea UK Ltd **</t>
  </si>
  <si>
    <t>Noble Energy Capital Ltd</t>
  </si>
  <si>
    <t>SHV Energy Holdings UK Ltd</t>
  </si>
  <si>
    <t>Siccar Point Energy Holdings Ltd [incl. OMV UK Ltd]</t>
  </si>
  <si>
    <t>Statoil UK Ltd ***</t>
  </si>
  <si>
    <t>Suncor Energy UK Ltd</t>
  </si>
  <si>
    <t>* Acquired by Neptune Energy during 2018.</t>
  </si>
  <si>
    <t>** Acquired by Total E&amp;P UK Ltd during 2018.</t>
  </si>
  <si>
    <t>*** Changed its name to Equinor UK Ltd during 2018.</t>
  </si>
  <si>
    <t>As reported by government agencies</t>
  </si>
  <si>
    <t>Mainstream Corporation Tax</t>
  </si>
  <si>
    <t>Payments to CA</t>
  </si>
  <si>
    <t>Brett Group</t>
  </si>
  <si>
    <t>Irish Salt Mining &amp; Exploration Co. Ltd</t>
  </si>
  <si>
    <t>Kendall Bros (Portsmouth) Ltd *</t>
  </si>
  <si>
    <t>The Banks Group</t>
  </si>
  <si>
    <t>* Acquired by Aggregate Industries UK Ltd during 2018.</t>
  </si>
  <si>
    <t>Payment stream:</t>
  </si>
  <si>
    <t>Mainstream CT</t>
  </si>
  <si>
    <t>2.39***</t>
  </si>
  <si>
    <t>Morecambe South</t>
  </si>
  <si>
    <t>Total payments</t>
  </si>
  <si>
    <t>In a very few cases the payment reported by the company/group was higher or lower than that reported by CES.</t>
  </si>
  <si>
    <t>In a very few cases the payment reported by the company/group was higher or lower than that reported by TCE.</t>
  </si>
  <si>
    <t>*** This amount was reported by HMRC for one mining and quarrying company which signed a waiver of confidentiality in September 2016 but has chosen not to submit a return covering its payments in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</si>
</sst>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 &quot;€&quot;_-;\-* #,##0.00\ &quot;€&quot;_-;_-* &quot;-&quot;??\ &quot;€&quot;_-;_-@_-"/>
    <numFmt numFmtId="165" formatCode="_-* #,##0.00\ _€_-;\-* #,##0.00\ _€_-;_-* &quot;-&quot;??\ _€_-;_-@_-"/>
    <numFmt numFmtId="166" formatCode="_(* #,##0.00_);_(* \(#,##0.00\);_(* &quot;-&quot;??_);_(@_)"/>
    <numFmt numFmtId="167" formatCode="_-* #,##0.00_-;\-* #,##0.00_-;_-* &quot;-&quot;_-;_-@_-"/>
    <numFmt numFmtId="168" formatCode="[$-40C]dddd\ d\ mmmm\ yyyy"/>
    <numFmt numFmtId="169" formatCode="#,##0\ &quot;€&quot;"/>
    <numFmt numFmtId="170" formatCode="#,##0_);\(&quot;&quot;#,##0\);_-* &quot;-&quot;??_-;_-@_-"/>
    <numFmt numFmtId="171" formatCode="#,##0_ ;[Red]\-#,##0\ "/>
    <numFmt numFmtId="172" formatCode="_-* #,##0\ _€_-;\-* #,##0\ _€_-;_-* &quot;-&quot;??\ _€_-;_-@_-"/>
    <numFmt numFmtId="173" formatCode="_(&quot;$&quot;* #,##0.00_);_(&quot;$&quot;* \(#,##0.00\);_(&quot;$&quot;* &quot;-&quot;??_);_(@_)"/>
    <numFmt numFmtId="174" formatCode="#"/>
    <numFmt numFmtId="175" formatCode="###,###,##0.00"/>
    <numFmt numFmtId="176" formatCode="#,##0.0"/>
    <numFmt numFmtId="177" formatCode="#,##0.00\ ;[Red]\-#,##0.00\ "/>
  </numFmts>
  <fonts count="82">
    <font>
      <sz val="10"/>
      <name val="Arial"/>
      <family val="2"/>
    </font>
    <font>
      <sz val="11"/>
      <color theme="1"/>
      <name val="Calibri"/>
      <family val="2"/>
      <scheme val="minor"/>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8"/>
      <name val="Arial"/>
      <family val="2"/>
    </font>
    <font>
      <sz val="11"/>
      <color indexed="8"/>
      <name val="Calibri"/>
      <family val="2"/>
    </font>
    <font>
      <sz val="10"/>
      <name val="Times New Roman"/>
      <family val="1"/>
    </font>
    <font>
      <b/>
      <sz val="18"/>
      <color indexed="56"/>
      <name val="Cambria"/>
      <family val="2"/>
    </font>
    <font>
      <sz val="10"/>
      <color indexed="8"/>
      <name val="Arial"/>
      <family val="2"/>
    </font>
    <font>
      <sz val="10"/>
      <color indexed="8"/>
      <name val="Times New Roman"/>
      <family val="2"/>
    </font>
    <font>
      <sz val="10"/>
      <color indexed="9"/>
      <name val="Times New Roman"/>
      <family val="2"/>
    </font>
    <font>
      <sz val="10"/>
      <color indexed="10"/>
      <name val="Times New Roman"/>
      <family val="2"/>
    </font>
    <font>
      <b/>
      <sz val="10"/>
      <color indexed="52"/>
      <name val="Times New Roman"/>
      <family val="2"/>
    </font>
    <font>
      <sz val="10"/>
      <color indexed="52"/>
      <name val="Times New Roman"/>
      <family val="2"/>
    </font>
    <font>
      <sz val="10"/>
      <color indexed="62"/>
      <name val="Times New Roman"/>
      <family val="2"/>
    </font>
    <font>
      <sz val="10"/>
      <color indexed="20"/>
      <name val="Times New Roman"/>
      <family val="2"/>
    </font>
    <font>
      <sz val="10"/>
      <color indexed="60"/>
      <name val="Times New Roman"/>
      <family val="2"/>
    </font>
    <font>
      <sz val="10"/>
      <color indexed="17"/>
      <name val="Times New Roman"/>
      <family val="2"/>
    </font>
    <font>
      <b/>
      <sz val="10"/>
      <color indexed="63"/>
      <name val="Times New Roman"/>
      <family val="2"/>
    </font>
    <font>
      <i/>
      <sz val="10"/>
      <color indexed="23"/>
      <name val="Times New Roman"/>
      <family val="2"/>
    </font>
    <font>
      <b/>
      <sz val="15"/>
      <color indexed="56"/>
      <name val="Times New Roman"/>
      <family val="2"/>
    </font>
    <font>
      <b/>
      <sz val="13"/>
      <color indexed="56"/>
      <name val="Times New Roman"/>
      <family val="2"/>
    </font>
    <font>
      <b/>
      <sz val="11"/>
      <color indexed="56"/>
      <name val="Times New Roman"/>
      <family val="2"/>
    </font>
    <font>
      <b/>
      <sz val="10"/>
      <color indexed="8"/>
      <name val="Times New Roman"/>
      <family val="2"/>
    </font>
    <font>
      <b/>
      <sz val="10"/>
      <color indexed="9"/>
      <name val="Times New Roman"/>
      <family val="2"/>
    </font>
    <font>
      <u/>
      <sz val="10"/>
      <color indexed="12"/>
      <name val="Arial"/>
      <family val="2"/>
    </font>
    <font>
      <sz val="10"/>
      <name val="Arial"/>
      <family val="2"/>
    </font>
    <font>
      <sz val="12"/>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1"/>
      <color theme="1"/>
      <name val="Arial"/>
      <family val="2"/>
    </font>
    <font>
      <sz val="10"/>
      <color theme="1"/>
      <name val="Arial"/>
      <family val="2"/>
    </font>
    <font>
      <sz val="8"/>
      <color rgb="FF000000"/>
      <name val="Tahoma"/>
      <family val="2"/>
    </font>
    <font>
      <sz val="8"/>
      <color rgb="FF000000"/>
      <name val="Arial"/>
      <family val="2"/>
      <charset val="1"/>
    </font>
    <font>
      <b/>
      <sz val="8"/>
      <color rgb="FFFFFFFF"/>
      <name val="Arial"/>
      <family val="2"/>
    </font>
    <font>
      <b/>
      <sz val="8"/>
      <color theme="1"/>
      <name val="Arial"/>
      <family val="2"/>
    </font>
    <font>
      <b/>
      <sz val="10"/>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1"/>
      <color theme="1"/>
      <name val="Calibri"/>
      <family val="2"/>
    </font>
    <font>
      <sz val="8"/>
      <color rgb="FF000000"/>
      <name val="Arial"/>
      <family val="2"/>
    </font>
    <font>
      <sz val="8"/>
      <color rgb="FFFF0000"/>
      <name val="Arial"/>
      <family val="2"/>
    </font>
    <font>
      <sz val="12"/>
      <color theme="1"/>
      <name val="Arial"/>
      <family val="2"/>
    </font>
    <font>
      <b/>
      <sz val="8"/>
      <color rgb="FFFF0000"/>
      <name val="Arial"/>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244061"/>
        <bgColor indexed="64"/>
      </patternFill>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B8CCE4"/>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FFFFFF"/>
      </bottom>
      <diagonal/>
    </border>
    <border>
      <left/>
      <right/>
      <top/>
      <bottom style="thick">
        <color rgb="FF4F81BD"/>
      </bottom>
      <diagonal/>
    </border>
    <border>
      <left/>
      <right/>
      <top style="thick">
        <color rgb="FF4F81BD"/>
      </top>
      <bottom style="thick">
        <color rgb="FF4F81BD"/>
      </bottom>
      <diagonal/>
    </border>
    <border>
      <left/>
      <right/>
      <top style="thick">
        <color rgb="FF4F81BD"/>
      </top>
      <bottom/>
      <diagonal/>
    </border>
  </borders>
  <cellStyleXfs count="1976">
    <xf numFmtId="0" fontId="0" fillId="0" borderId="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166" fontId="6" fillId="0" borderId="0" applyFont="0" applyFill="0" applyBorder="0" applyAlignment="0" applyProtection="0"/>
    <xf numFmtId="166" fontId="6" fillId="0" borderId="0" applyFont="0" applyFill="0" applyBorder="0" applyAlignment="0" applyProtection="0"/>
    <xf numFmtId="166" fontId="49"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164" fontId="6" fillId="0" borderId="0" applyFon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9" fillId="0" borderId="0" applyNumberFormat="0" applyFill="0" applyBorder="0" applyAlignment="0" applyProtection="0">
      <alignment vertical="top"/>
      <protection locked="0"/>
    </xf>
    <xf numFmtId="0" fontId="51" fillId="0" borderId="0" applyNumberFormat="0" applyFill="0" applyBorder="0" applyAlignment="0" applyProtection="0"/>
    <xf numFmtId="0" fontId="5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65" fontId="6" fillId="0" borderId="0" applyFont="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4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30"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73" fontId="49" fillId="0" borderId="0" applyFont="0" applyFill="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13" fillId="0" borderId="0"/>
    <xf numFmtId="0" fontId="49" fillId="0" borderId="0"/>
    <xf numFmtId="0" fontId="12"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53" fillId="0" borderId="0"/>
    <xf numFmtId="0" fontId="49" fillId="0" borderId="0"/>
    <xf numFmtId="0" fontId="49" fillId="0" borderId="0"/>
    <xf numFmtId="0" fontId="49" fillId="0" borderId="0"/>
    <xf numFmtId="0" fontId="49" fillId="0" borderId="0"/>
    <xf numFmtId="0" fontId="49" fillId="0" borderId="0"/>
    <xf numFmtId="0" fontId="6" fillId="0" borderId="0">
      <alignment wrapText="1"/>
    </xf>
    <xf numFmtId="0" fontId="49" fillId="0" borderId="0"/>
    <xf numFmtId="0" fontId="6" fillId="0" borderId="0"/>
    <xf numFmtId="0" fontId="9" fillId="0" borderId="0"/>
    <xf numFmtId="0" fontId="9"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32" fillId="0" borderId="0"/>
    <xf numFmtId="0" fontId="49" fillId="0" borderId="0"/>
    <xf numFmtId="0" fontId="49" fillId="0" borderId="0"/>
    <xf numFmtId="0" fontId="49" fillId="0" borderId="0"/>
    <xf numFmtId="0" fontId="49" fillId="0" borderId="0"/>
    <xf numFmtId="0" fontId="49" fillId="0" borderId="0"/>
    <xf numFmtId="0" fontId="49" fillId="0" borderId="0"/>
    <xf numFmtId="0" fontId="9" fillId="0" borderId="0"/>
    <xf numFmtId="0" fontId="31" fillId="0" borderId="0"/>
    <xf numFmtId="0" fontId="31" fillId="0" borderId="0"/>
    <xf numFmtId="0" fontId="31" fillId="0" borderId="0"/>
    <xf numFmtId="0" fontId="31" fillId="0" borderId="0"/>
    <xf numFmtId="0" fontId="31"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168"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68" fontId="53" fillId="0" borderId="0"/>
    <xf numFmtId="168" fontId="49" fillId="0" borderId="0"/>
    <xf numFmtId="168"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4" fillId="0" borderId="0"/>
    <xf numFmtId="0" fontId="12" fillId="0" borderId="0"/>
    <xf numFmtId="168" fontId="6" fillId="0" borderId="0"/>
    <xf numFmtId="168" fontId="6" fillId="0" borderId="0"/>
    <xf numFmtId="0" fontId="49" fillId="0" borderId="0"/>
    <xf numFmtId="0" fontId="49" fillId="0" borderId="0"/>
    <xf numFmtId="0" fontId="6" fillId="0" borderId="0"/>
    <xf numFmtId="0" fontId="6" fillId="0" borderId="0"/>
    <xf numFmtId="0" fontId="10" fillId="0" borderId="0"/>
    <xf numFmtId="0" fontId="6" fillId="0" borderId="0">
      <alignment wrapText="1"/>
    </xf>
    <xf numFmtId="0" fontId="12" fillId="0" borderId="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55" fillId="0" borderId="0">
      <alignment horizontal="center" vertical="center"/>
    </xf>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56"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39" fillId="4" borderId="0" applyNumberFormat="0" applyBorder="0" applyAlignment="0" applyProtection="0">
      <alignment vertical="center"/>
    </xf>
    <xf numFmtId="0" fontId="38" fillId="3" borderId="0" applyNumberFormat="0" applyBorder="0" applyAlignment="0" applyProtection="0">
      <alignment vertical="center"/>
    </xf>
    <xf numFmtId="0" fontId="6" fillId="0" borderId="0"/>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42" fillId="23" borderId="9" applyNumberFormat="0" applyAlignment="0" applyProtection="0">
      <alignment vertical="center"/>
    </xf>
    <xf numFmtId="0" fontId="40" fillId="0" borderId="8" applyNumberFormat="0" applyFill="0" applyAlignment="0" applyProtection="0">
      <alignment vertical="center"/>
    </xf>
    <xf numFmtId="0" fontId="6" fillId="21" borderId="3"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8" fillId="7" borderId="1" applyNumberFormat="0" applyAlignment="0" applyProtection="0">
      <alignment vertical="center"/>
    </xf>
    <xf numFmtId="0" fontId="47" fillId="20" borderId="4" applyNumberFormat="0" applyAlignment="0" applyProtection="0">
      <alignment vertical="center"/>
    </xf>
    <xf numFmtId="0" fontId="46" fillId="22" borderId="0" applyNumberFormat="0" applyBorder="0" applyAlignment="0" applyProtection="0">
      <alignment vertical="center"/>
    </xf>
    <xf numFmtId="0" fontId="45" fillId="0" borderId="2" applyNumberFormat="0" applyFill="0" applyAlignment="0" applyProtection="0">
      <alignment vertical="center"/>
    </xf>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applyNumberFormat="0" applyFill="0" applyBorder="0" applyAlignment="0" applyProtection="0"/>
    <xf numFmtId="0" fontId="61" fillId="0" borderId="10" applyNumberFormat="0" applyFill="0" applyAlignment="0" applyProtection="0"/>
    <xf numFmtId="0" fontId="62" fillId="0" borderId="11" applyNumberFormat="0" applyFill="0" applyAlignment="0" applyProtection="0"/>
    <xf numFmtId="0" fontId="63" fillId="0" borderId="12" applyNumberFormat="0" applyFill="0" applyAlignment="0" applyProtection="0"/>
    <xf numFmtId="0" fontId="63" fillId="0" borderId="0" applyNumberFormat="0" applyFill="0" applyBorder="0" applyAlignment="0" applyProtection="0"/>
    <xf numFmtId="0" fontId="64" fillId="27" borderId="0" applyNumberFormat="0" applyBorder="0" applyAlignment="0" applyProtection="0"/>
    <xf numFmtId="0" fontId="65" fillId="28" borderId="0" applyNumberFormat="0" applyBorder="0" applyAlignment="0" applyProtection="0"/>
    <xf numFmtId="0" fontId="66" fillId="29" borderId="0" applyNumberFormat="0" applyBorder="0" applyAlignment="0" applyProtection="0"/>
    <xf numFmtId="0" fontId="67" fillId="30" borderId="13" applyNumberFormat="0" applyAlignment="0" applyProtection="0"/>
    <xf numFmtId="0" fontId="68" fillId="31" borderId="14" applyNumberFormat="0" applyAlignment="0" applyProtection="0"/>
    <xf numFmtId="0" fontId="69" fillId="31" borderId="13" applyNumberFormat="0" applyAlignment="0" applyProtection="0"/>
    <xf numFmtId="0" fontId="70" fillId="0" borderId="15" applyNumberFormat="0" applyFill="0" applyAlignment="0" applyProtection="0"/>
    <xf numFmtId="0" fontId="71" fillId="32" borderId="16" applyNumberFormat="0" applyAlignment="0" applyProtection="0"/>
    <xf numFmtId="0" fontId="72" fillId="0" borderId="0" applyNumberFormat="0" applyFill="0" applyBorder="0" applyAlignment="0" applyProtection="0"/>
    <xf numFmtId="0" fontId="3" fillId="33" borderId="17" applyNumberFormat="0" applyFont="0" applyAlignment="0" applyProtection="0"/>
    <xf numFmtId="0" fontId="73" fillId="0" borderId="0" applyNumberFormat="0" applyFill="0" applyBorder="0" applyAlignment="0" applyProtection="0"/>
    <xf numFmtId="0" fontId="74" fillId="0" borderId="18" applyNumberFormat="0" applyFill="0" applyAlignment="0" applyProtection="0"/>
    <xf numFmtId="0" fontId="75"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75" fillId="41" borderId="0" applyNumberFormat="0" applyBorder="0" applyAlignment="0" applyProtection="0"/>
    <xf numFmtId="0" fontId="75"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75" fillId="45" borderId="0" applyNumberFormat="0" applyBorder="0" applyAlignment="0" applyProtection="0"/>
    <xf numFmtId="0" fontId="75"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75" fillId="53" borderId="0" applyNumberFormat="0" applyBorder="0" applyAlignment="0" applyProtection="0"/>
    <xf numFmtId="0" fontId="75"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75" fillId="57" borderId="0" applyNumberFormat="0" applyBorder="0" applyAlignment="0" applyProtection="0"/>
    <xf numFmtId="0" fontId="6" fillId="0" borderId="0"/>
    <xf numFmtId="0" fontId="3" fillId="0" borderId="0"/>
    <xf numFmtId="0" fontId="3" fillId="0" borderId="0"/>
    <xf numFmtId="0" fontId="3" fillId="0" borderId="0"/>
    <xf numFmtId="0" fontId="3" fillId="0" borderId="0"/>
    <xf numFmtId="0" fontId="54" fillId="0" borderId="0"/>
    <xf numFmtId="0" fontId="3" fillId="0" borderId="0"/>
    <xf numFmtId="0" fontId="3" fillId="0" borderId="0"/>
    <xf numFmtId="0" fontId="3" fillId="0" borderId="0"/>
    <xf numFmtId="0" fontId="76" fillId="0" borderId="0"/>
    <xf numFmtId="0" fontId="77" fillId="0" borderId="0"/>
    <xf numFmtId="0" fontId="3" fillId="0" borderId="0"/>
    <xf numFmtId="0" fontId="1" fillId="0" borderId="0"/>
    <xf numFmtId="0" fontId="1" fillId="0" borderId="0"/>
    <xf numFmtId="0" fontId="1" fillId="0" borderId="0"/>
    <xf numFmtId="0" fontId="50" fillId="0" borderId="0" applyNumberFormat="0" applyFill="0" applyBorder="0" applyAlignment="0" applyProtection="0"/>
  </cellStyleXfs>
  <cellXfs count="106">
    <xf numFmtId="0" fontId="0" fillId="0" borderId="0" xfId="0"/>
    <xf numFmtId="38" fontId="0" fillId="0" borderId="0" xfId="0" applyNumberFormat="1"/>
    <xf numFmtId="0" fontId="0" fillId="0" borderId="0" xfId="0" applyAlignment="1">
      <alignment horizontal="left" vertical="center"/>
    </xf>
    <xf numFmtId="0" fontId="8" fillId="0" borderId="0" xfId="0" applyFont="1"/>
    <xf numFmtId="0" fontId="0" fillId="0" borderId="0" xfId="0" applyAlignment="1">
      <alignment horizontal="right" vertical="center"/>
    </xf>
    <xf numFmtId="0" fontId="59" fillId="0" borderId="0" xfId="0" applyFont="1" applyAlignment="1">
      <alignment horizontal="left" vertical="center"/>
    </xf>
    <xf numFmtId="172" fontId="0" fillId="0" borderId="0" xfId="0" applyNumberFormat="1"/>
    <xf numFmtId="174" fontId="0" fillId="0" borderId="0" xfId="0" applyNumberFormat="1" applyAlignment="1">
      <alignment horizontal="left" vertical="top"/>
    </xf>
    <xf numFmtId="175" fontId="0" fillId="0" borderId="0" xfId="0" applyNumberFormat="1" applyAlignment="1">
      <alignment horizontal="right" vertical="top"/>
    </xf>
    <xf numFmtId="4" fontId="0" fillId="0" borderId="0" xfId="0" applyNumberFormat="1"/>
    <xf numFmtId="176" fontId="0" fillId="0" borderId="0" xfId="0" applyNumberFormat="1"/>
    <xf numFmtId="174" fontId="0" fillId="0" borderId="0" xfId="0" applyNumberFormat="1" applyAlignment="1">
      <alignment horizontal="left" vertical="center"/>
    </xf>
    <xf numFmtId="174" fontId="0" fillId="0" borderId="0" xfId="0" applyNumberFormat="1" applyAlignment="1">
      <alignment horizontal="right" vertical="center"/>
    </xf>
    <xf numFmtId="0" fontId="57" fillId="24" borderId="0" xfId="1972" applyFont="1" applyFill="1" applyAlignment="1">
      <alignment vertical="center" wrapText="1"/>
    </xf>
    <xf numFmtId="0" fontId="57" fillId="24" borderId="0" xfId="1972" applyFont="1" applyFill="1" applyAlignment="1">
      <alignment horizontal="right" vertical="center" wrapText="1"/>
    </xf>
    <xf numFmtId="0" fontId="2" fillId="0" borderId="0" xfId="1972" applyFont="1" applyAlignment="1">
      <alignment vertical="center"/>
    </xf>
    <xf numFmtId="0" fontId="2" fillId="0" borderId="0" xfId="1972" applyFont="1" applyAlignment="1">
      <alignment vertical="center" wrapText="1"/>
    </xf>
    <xf numFmtId="0" fontId="78" fillId="58" borderId="0" xfId="1972" applyFont="1" applyFill="1" applyAlignment="1">
      <alignment vertical="center" wrapText="1"/>
    </xf>
    <xf numFmtId="0" fontId="78" fillId="59" borderId="0" xfId="1972" applyFont="1" applyFill="1" applyAlignment="1">
      <alignment vertical="center" wrapText="1"/>
    </xf>
    <xf numFmtId="0" fontId="79" fillId="0" borderId="0" xfId="0" applyFont="1" applyAlignment="1">
      <alignment horizontal="left"/>
    </xf>
    <xf numFmtId="170" fontId="79" fillId="0" borderId="0" xfId="0" applyNumberFormat="1" applyFont="1" applyAlignment="1">
      <alignment horizontal="left"/>
    </xf>
    <xf numFmtId="0" fontId="8" fillId="0" borderId="0" xfId="0" applyFont="1" applyAlignment="1">
      <alignment horizontal="left"/>
    </xf>
    <xf numFmtId="38" fontId="8" fillId="0" borderId="0" xfId="0" applyNumberFormat="1" applyFont="1" applyAlignment="1">
      <alignment horizontal="left"/>
    </xf>
    <xf numFmtId="170" fontId="8" fillId="0" borderId="0" xfId="0" applyNumberFormat="1" applyFont="1"/>
    <xf numFmtId="0" fontId="57" fillId="24" borderId="10" xfId="1973" applyFont="1" applyFill="1" applyBorder="1" applyAlignment="1">
      <alignment horizontal="left" vertical="center" wrapText="1"/>
    </xf>
    <xf numFmtId="172" fontId="8" fillId="0" borderId="0" xfId="989" applyNumberFormat="1" applyFont="1"/>
    <xf numFmtId="0" fontId="8" fillId="25" borderId="0" xfId="0" applyFont="1" applyFill="1"/>
    <xf numFmtId="38" fontId="8" fillId="25" borderId="0" xfId="1538" applyNumberFormat="1" applyFont="1" applyFill="1" applyAlignment="1">
      <alignment horizontal="left" vertical="center"/>
    </xf>
    <xf numFmtId="0" fontId="8" fillId="25" borderId="0" xfId="0" applyFont="1" applyFill="1" applyAlignment="1">
      <alignment horizontal="left"/>
    </xf>
    <xf numFmtId="38" fontId="8" fillId="0" borderId="0" xfId="1538" applyNumberFormat="1" applyFont="1" applyAlignment="1">
      <alignment horizontal="left" vertical="center"/>
    </xf>
    <xf numFmtId="40" fontId="8" fillId="0" borderId="0" xfId="0" applyNumberFormat="1" applyFont="1"/>
    <xf numFmtId="38" fontId="8" fillId="0" borderId="0" xfId="1974" applyNumberFormat="1" applyFont="1" applyAlignment="1">
      <alignment horizontal="left" vertical="center"/>
    </xf>
    <xf numFmtId="38" fontId="8" fillId="25" borderId="0" xfId="1974" applyNumberFormat="1" applyFont="1" applyFill="1" applyAlignment="1">
      <alignment horizontal="left" vertical="center"/>
    </xf>
    <xf numFmtId="0" fontId="8" fillId="0" borderId="0" xfId="0" applyFont="1" applyAlignment="1">
      <alignment horizontal="right"/>
    </xf>
    <xf numFmtId="38" fontId="8" fillId="0" borderId="0" xfId="0" applyNumberFormat="1" applyFont="1"/>
    <xf numFmtId="0" fontId="57" fillId="24" borderId="10" xfId="1973" applyFont="1" applyFill="1" applyBorder="1" applyAlignment="1">
      <alignment horizontal="right" vertical="center" wrapText="1"/>
    </xf>
    <xf numFmtId="0" fontId="2" fillId="25" borderId="0" xfId="0" applyFont="1" applyFill="1" applyAlignment="1">
      <alignment horizontal="left" vertical="center" indent="1"/>
    </xf>
    <xf numFmtId="38" fontId="8" fillId="25" borderId="0" xfId="1538" applyNumberFormat="1" applyFont="1" applyFill="1" applyAlignment="1">
      <alignment horizontal="right" vertical="center"/>
    </xf>
    <xf numFmtId="0" fontId="2" fillId="0" borderId="0" xfId="0" applyFont="1" applyAlignment="1">
      <alignment horizontal="left" vertical="center" indent="1"/>
    </xf>
    <xf numFmtId="38" fontId="8" fillId="0" borderId="0" xfId="1538" applyNumberFormat="1" applyFont="1" applyAlignment="1">
      <alignment horizontal="right" vertical="center"/>
    </xf>
    <xf numFmtId="0" fontId="8" fillId="0" borderId="0" xfId="0" applyFont="1" applyAlignment="1">
      <alignment vertical="center" wrapText="1"/>
    </xf>
    <xf numFmtId="0" fontId="0" fillId="0" borderId="0" xfId="0" applyAlignment="1">
      <alignment horizontal="left"/>
    </xf>
    <xf numFmtId="171" fontId="8" fillId="25" borderId="0" xfId="1974" applyNumberFormat="1" applyFont="1" applyFill="1" applyAlignment="1">
      <alignment horizontal="left" vertical="center" wrapText="1"/>
    </xf>
    <xf numFmtId="0" fontId="0" fillId="25" borderId="0" xfId="0" applyFill="1" applyAlignment="1">
      <alignment horizontal="left"/>
    </xf>
    <xf numFmtId="171" fontId="8" fillId="0" borderId="0" xfId="1974" applyNumberFormat="1" applyFont="1" applyAlignment="1">
      <alignment horizontal="left" vertical="center" wrapText="1"/>
    </xf>
    <xf numFmtId="0" fontId="57" fillId="24" borderId="10" xfId="1973" applyFont="1" applyFill="1" applyBorder="1" applyAlignment="1">
      <alignment horizontal="left" vertical="center"/>
    </xf>
    <xf numFmtId="0" fontId="2" fillId="25" borderId="0" xfId="0" applyFont="1" applyFill="1" applyAlignment="1">
      <alignment horizontal="left" vertical="center"/>
    </xf>
    <xf numFmtId="0" fontId="2" fillId="26" borderId="0" xfId="0" applyFont="1" applyFill="1" applyAlignment="1">
      <alignment horizontal="left" vertical="center"/>
    </xf>
    <xf numFmtId="38" fontId="8" fillId="26" borderId="0" xfId="1538" applyNumberFormat="1" applyFont="1" applyFill="1" applyAlignment="1">
      <alignment horizontal="left" vertical="center"/>
    </xf>
    <xf numFmtId="0" fontId="2" fillId="0" borderId="0" xfId="0" applyFont="1" applyAlignment="1">
      <alignment horizontal="left" vertical="center"/>
    </xf>
    <xf numFmtId="0" fontId="80" fillId="0" borderId="0" xfId="1974" applyFont="1" applyAlignment="1">
      <alignment vertical="center" wrapText="1"/>
    </xf>
    <xf numFmtId="0" fontId="1" fillId="0" borderId="0" xfId="1974"/>
    <xf numFmtId="0" fontId="57" fillId="24" borderId="20" xfId="1974" applyFont="1" applyFill="1" applyBorder="1" applyAlignment="1">
      <alignment horizontal="right" vertical="center"/>
    </xf>
    <xf numFmtId="0" fontId="57" fillId="24" borderId="20" xfId="1974" applyFont="1" applyFill="1" applyBorder="1" applyAlignment="1">
      <alignment horizontal="right" vertical="center" wrapText="1"/>
    </xf>
    <xf numFmtId="0" fontId="2" fillId="59" borderId="0" xfId="1974" applyFont="1" applyFill="1" applyAlignment="1">
      <alignment vertical="center" wrapText="1"/>
    </xf>
    <xf numFmtId="3" fontId="2" fillId="59" borderId="0" xfId="1974" applyNumberFormat="1" applyFont="1" applyFill="1" applyAlignment="1">
      <alignment horizontal="right" vertical="center"/>
    </xf>
    <xf numFmtId="0" fontId="80" fillId="59" borderId="0" xfId="1974" applyFont="1" applyFill="1" applyAlignment="1">
      <alignment vertical="center"/>
    </xf>
    <xf numFmtId="3" fontId="58" fillId="59" borderId="0" xfId="1974" applyNumberFormat="1" applyFont="1" applyFill="1" applyAlignment="1">
      <alignment horizontal="right" vertical="center"/>
    </xf>
    <xf numFmtId="0" fontId="2" fillId="0" borderId="0" xfId="1974" applyFont="1" applyAlignment="1">
      <alignment vertical="center" wrapText="1"/>
    </xf>
    <xf numFmtId="3" fontId="2" fillId="0" borderId="0" xfId="1974" applyNumberFormat="1" applyFont="1" applyAlignment="1">
      <alignment horizontal="right" vertical="center"/>
    </xf>
    <xf numFmtId="3" fontId="79" fillId="0" borderId="0" xfId="1974" applyNumberFormat="1" applyFont="1" applyAlignment="1">
      <alignment horizontal="right" vertical="center"/>
    </xf>
    <xf numFmtId="0" fontId="2" fillId="0" borderId="0" xfId="1974" applyFont="1" applyAlignment="1">
      <alignment horizontal="right" vertical="center"/>
    </xf>
    <xf numFmtId="0" fontId="80" fillId="0" borderId="0" xfId="1974" applyFont="1" applyAlignment="1">
      <alignment vertical="center"/>
    </xf>
    <xf numFmtId="3" fontId="58" fillId="0" borderId="0" xfId="1974" applyNumberFormat="1" applyFont="1" applyAlignment="1">
      <alignment horizontal="right" vertical="center"/>
    </xf>
    <xf numFmtId="3" fontId="81" fillId="0" borderId="0" xfId="1974" applyNumberFormat="1" applyFont="1" applyAlignment="1">
      <alignment horizontal="right" vertical="center"/>
    </xf>
    <xf numFmtId="0" fontId="79" fillId="59" borderId="0" xfId="1974" applyFont="1" applyFill="1" applyAlignment="1">
      <alignment horizontal="right" vertical="center"/>
    </xf>
    <xf numFmtId="0" fontId="81" fillId="59" borderId="0" xfId="1974" applyFont="1" applyFill="1" applyAlignment="1">
      <alignment horizontal="right" vertical="center"/>
    </xf>
    <xf numFmtId="3" fontId="79" fillId="59" borderId="0" xfId="1974" applyNumberFormat="1" applyFont="1" applyFill="1" applyAlignment="1">
      <alignment horizontal="right" vertical="center"/>
    </xf>
    <xf numFmtId="0" fontId="2" fillId="59" borderId="0" xfId="1974" applyFont="1" applyFill="1" applyAlignment="1">
      <alignment horizontal="right" vertical="center"/>
    </xf>
    <xf numFmtId="0" fontId="58" fillId="0" borderId="0" xfId="1974" applyFont="1" applyAlignment="1">
      <alignment horizontal="right" vertical="center"/>
    </xf>
    <xf numFmtId="3" fontId="81" fillId="59" borderId="0" xfId="1974" applyNumberFormat="1" applyFont="1" applyFill="1" applyAlignment="1">
      <alignment horizontal="right" vertical="center"/>
    </xf>
    <xf numFmtId="0" fontId="79" fillId="0" borderId="0" xfId="1974" applyFont="1" applyAlignment="1">
      <alignment horizontal="right" vertical="center"/>
    </xf>
    <xf numFmtId="0" fontId="58" fillId="59" borderId="0" xfId="1974" applyFont="1" applyFill="1" applyAlignment="1">
      <alignment horizontal="right" vertical="center"/>
    </xf>
    <xf numFmtId="0" fontId="58" fillId="58" borderId="21" xfId="1974" applyFont="1" applyFill="1" applyBorder="1" applyAlignment="1">
      <alignment vertical="center"/>
    </xf>
    <xf numFmtId="3" fontId="58" fillId="58" borderId="21" xfId="1974" applyNumberFormat="1" applyFont="1" applyFill="1" applyBorder="1" applyAlignment="1">
      <alignment horizontal="right" vertical="center"/>
    </xf>
    <xf numFmtId="3" fontId="81" fillId="58" borderId="21" xfId="1974" applyNumberFormat="1" applyFont="1" applyFill="1" applyBorder="1" applyAlignment="1">
      <alignment horizontal="right" vertical="center"/>
    </xf>
    <xf numFmtId="0" fontId="58" fillId="58" borderId="21" xfId="1974" applyFont="1" applyFill="1" applyBorder="1" applyAlignment="1">
      <alignment horizontal="right" vertical="center"/>
    </xf>
    <xf numFmtId="0" fontId="2" fillId="0" borderId="0" xfId="1974" applyFont="1" applyAlignment="1">
      <alignment vertical="center"/>
    </xf>
    <xf numFmtId="0" fontId="57" fillId="24" borderId="0" xfId="1974" applyFont="1" applyFill="1" applyAlignment="1">
      <alignment vertical="center" wrapText="1"/>
    </xf>
    <xf numFmtId="0" fontId="57" fillId="24" borderId="0" xfId="1974" applyFont="1" applyFill="1" applyAlignment="1">
      <alignment horizontal="right" vertical="center" wrapText="1"/>
    </xf>
    <xf numFmtId="0" fontId="57" fillId="24" borderId="0" xfId="1974" applyFont="1" applyFill="1" applyAlignment="1">
      <alignment horizontal="right" vertical="center"/>
    </xf>
    <xf numFmtId="0" fontId="2" fillId="0" borderId="0" xfId="1974" applyFont="1" applyAlignment="1">
      <alignment horizontal="right" vertical="center" wrapText="1"/>
    </xf>
    <xf numFmtId="0" fontId="78" fillId="58" borderId="0" xfId="1974" applyFont="1" applyFill="1" applyAlignment="1">
      <alignment vertical="center" wrapText="1"/>
    </xf>
    <xf numFmtId="0" fontId="78" fillId="59" borderId="0" xfId="1974" applyFont="1" applyFill="1" applyAlignment="1">
      <alignment vertical="center" wrapText="1"/>
    </xf>
    <xf numFmtId="177" fontId="2" fillId="58" borderId="0" xfId="1974" applyNumberFormat="1" applyFont="1" applyFill="1" applyAlignment="1">
      <alignment horizontal="right" vertical="center"/>
    </xf>
    <xf numFmtId="177" fontId="79" fillId="58" borderId="0" xfId="1974" applyNumberFormat="1" applyFont="1" applyFill="1" applyAlignment="1">
      <alignment horizontal="right" vertical="center"/>
    </xf>
    <xf numFmtId="177" fontId="2" fillId="59" borderId="0" xfId="1974" applyNumberFormat="1" applyFont="1" applyFill="1" applyAlignment="1">
      <alignment horizontal="right" vertical="center"/>
    </xf>
    <xf numFmtId="177" fontId="79" fillId="59" borderId="0" xfId="1974" applyNumberFormat="1" applyFont="1" applyFill="1" applyAlignment="1">
      <alignment horizontal="right" vertical="center"/>
    </xf>
    <xf numFmtId="177" fontId="2" fillId="58" borderId="0" xfId="1972" applyNumberFormat="1" applyFont="1" applyFill="1" applyAlignment="1">
      <alignment horizontal="right" vertical="center"/>
    </xf>
    <xf numFmtId="177" fontId="2" fillId="59" borderId="0" xfId="1972" applyNumberFormat="1" applyFont="1" applyFill="1" applyAlignment="1">
      <alignment horizontal="right" vertical="center"/>
    </xf>
    <xf numFmtId="4" fontId="1" fillId="0" borderId="0" xfId="1974" applyNumberFormat="1"/>
    <xf numFmtId="172" fontId="1" fillId="0" borderId="0" xfId="989" applyNumberFormat="1" applyFont="1"/>
    <xf numFmtId="3" fontId="1" fillId="0" borderId="0" xfId="1974" applyNumberFormat="1"/>
    <xf numFmtId="0" fontId="2" fillId="0" borderId="0" xfId="1974" applyFont="1" applyAlignment="1">
      <alignment horizontal="left" vertical="center" wrapText="1"/>
    </xf>
    <xf numFmtId="0" fontId="2" fillId="0" borderId="0" xfId="1974" applyFont="1" applyFill="1" applyAlignment="1">
      <alignment horizontal="left" vertical="center"/>
    </xf>
    <xf numFmtId="0" fontId="2" fillId="0" borderId="0" xfId="1972" applyFont="1" applyAlignment="1">
      <alignment horizontal="left" vertical="center" wrapText="1"/>
    </xf>
    <xf numFmtId="0" fontId="2" fillId="0" borderId="0" xfId="1974" applyFont="1" applyAlignment="1">
      <alignment vertical="center"/>
    </xf>
    <xf numFmtId="0" fontId="57" fillId="24" borderId="0" xfId="1974" applyFont="1" applyFill="1" applyAlignment="1">
      <alignment vertical="center" wrapText="1"/>
    </xf>
    <xf numFmtId="0" fontId="57" fillId="24" borderId="20" xfId="1974" applyFont="1" applyFill="1" applyBorder="1" applyAlignment="1">
      <alignment vertical="center" wrapText="1"/>
    </xf>
    <xf numFmtId="0" fontId="57" fillId="24" borderId="19" xfId="1974" applyFont="1" applyFill="1" applyBorder="1" applyAlignment="1">
      <alignment horizontal="center" vertical="center" wrapText="1"/>
    </xf>
    <xf numFmtId="0" fontId="57" fillId="24" borderId="0" xfId="1974" applyFont="1" applyFill="1" applyAlignment="1">
      <alignment horizontal="right" vertical="center" wrapText="1"/>
    </xf>
    <xf numFmtId="0" fontId="57" fillId="24" borderId="20" xfId="1974" applyFont="1" applyFill="1" applyBorder="1" applyAlignment="1">
      <alignment horizontal="right" vertical="center" wrapText="1"/>
    </xf>
    <xf numFmtId="0" fontId="2" fillId="0" borderId="22" xfId="1974" applyFont="1" applyBorder="1" applyAlignment="1">
      <alignment vertical="center"/>
    </xf>
    <xf numFmtId="0" fontId="8" fillId="0" borderId="0" xfId="0" applyFont="1" applyAlignment="1">
      <alignment horizontal="left" vertical="center" wrapText="1"/>
    </xf>
    <xf numFmtId="0" fontId="50" fillId="0" borderId="0" xfId="1975" applyAlignment="1">
      <alignment horizontal="left" vertical="center" wrapText="1"/>
    </xf>
    <xf numFmtId="0" fontId="0" fillId="0" borderId="0" xfId="0" applyAlignment="1">
      <alignment horizontal="left" vertical="center" wrapText="1"/>
    </xf>
  </cellXfs>
  <cellStyles count="1976">
    <cellStyle name="20 % - Accent1 10 2" xfId="1" xr:uid="{00000000-0005-0000-0000-000000000000}"/>
    <cellStyle name="20 % - Accent1 10 3" xfId="2" xr:uid="{00000000-0005-0000-0000-000001000000}"/>
    <cellStyle name="20 % - Accent1 11 2" xfId="3" xr:uid="{00000000-0005-0000-0000-000002000000}"/>
    <cellStyle name="20 % - Accent1 11 3" xfId="4" xr:uid="{00000000-0005-0000-0000-000003000000}"/>
    <cellStyle name="20 % - Accent1 12 2" xfId="5" xr:uid="{00000000-0005-0000-0000-000004000000}"/>
    <cellStyle name="20 % - Accent1 12 3" xfId="6" xr:uid="{00000000-0005-0000-0000-000005000000}"/>
    <cellStyle name="20 % - Accent1 13 2" xfId="7" xr:uid="{00000000-0005-0000-0000-000006000000}"/>
    <cellStyle name="20 % - Accent1 13 3" xfId="8" xr:uid="{00000000-0005-0000-0000-000007000000}"/>
    <cellStyle name="20 % - Accent1 14 2" xfId="9" xr:uid="{00000000-0005-0000-0000-000008000000}"/>
    <cellStyle name="20 % - Accent1 14 3" xfId="10" xr:uid="{00000000-0005-0000-0000-000009000000}"/>
    <cellStyle name="20 % - Accent1 15 2" xfId="11" xr:uid="{00000000-0005-0000-0000-00000A000000}"/>
    <cellStyle name="20 % - Accent1 15 3" xfId="12" xr:uid="{00000000-0005-0000-0000-00000B000000}"/>
    <cellStyle name="20 % - Accent1 16 2" xfId="13" xr:uid="{00000000-0005-0000-0000-00000C000000}"/>
    <cellStyle name="20 % - Accent1 16 3" xfId="14" xr:uid="{00000000-0005-0000-0000-00000D000000}"/>
    <cellStyle name="20 % - Accent1 17 2" xfId="15" xr:uid="{00000000-0005-0000-0000-00000E000000}"/>
    <cellStyle name="20 % - Accent1 17 3" xfId="16" xr:uid="{00000000-0005-0000-0000-00000F000000}"/>
    <cellStyle name="20 % - Accent1 2" xfId="1937" xr:uid="{00000000-0005-0000-0000-0000AD070000}"/>
    <cellStyle name="20 % - Accent1 2 2" xfId="17" xr:uid="{00000000-0005-0000-0000-000010000000}"/>
    <cellStyle name="20 % - Accent1 2 3" xfId="18" xr:uid="{00000000-0005-0000-0000-000011000000}"/>
    <cellStyle name="20 % - Accent1 3 2" xfId="19" xr:uid="{00000000-0005-0000-0000-000012000000}"/>
    <cellStyle name="20 % - Accent1 3 3" xfId="20" xr:uid="{00000000-0005-0000-0000-000013000000}"/>
    <cellStyle name="20 % - Accent1 4 2" xfId="21" xr:uid="{00000000-0005-0000-0000-000014000000}"/>
    <cellStyle name="20 % - Accent1 4 3" xfId="22" xr:uid="{00000000-0005-0000-0000-000015000000}"/>
    <cellStyle name="20 % - Accent1 5 2" xfId="23" xr:uid="{00000000-0005-0000-0000-000016000000}"/>
    <cellStyle name="20 % - Accent1 5 3" xfId="24" xr:uid="{00000000-0005-0000-0000-000017000000}"/>
    <cellStyle name="20 % - Accent1 6 2" xfId="25" xr:uid="{00000000-0005-0000-0000-000018000000}"/>
    <cellStyle name="20 % - Accent1 6 3" xfId="26" xr:uid="{00000000-0005-0000-0000-000019000000}"/>
    <cellStyle name="20 % - Accent1 7 2" xfId="27" xr:uid="{00000000-0005-0000-0000-00001A000000}"/>
    <cellStyle name="20 % - Accent1 7 3" xfId="28" xr:uid="{00000000-0005-0000-0000-00001B000000}"/>
    <cellStyle name="20 % - Accent1 8 2" xfId="29" xr:uid="{00000000-0005-0000-0000-00001C000000}"/>
    <cellStyle name="20 % - Accent1 8 3" xfId="30" xr:uid="{00000000-0005-0000-0000-00001D000000}"/>
    <cellStyle name="20 % - Accent1 9 2" xfId="31" xr:uid="{00000000-0005-0000-0000-00001E000000}"/>
    <cellStyle name="20 % - Accent1 9 3" xfId="32" xr:uid="{00000000-0005-0000-0000-00001F000000}"/>
    <cellStyle name="20 % - Accent2 10 2" xfId="33" xr:uid="{00000000-0005-0000-0000-000020000000}"/>
    <cellStyle name="20 % - Accent2 10 3" xfId="34" xr:uid="{00000000-0005-0000-0000-000021000000}"/>
    <cellStyle name="20 % - Accent2 11 2" xfId="35" xr:uid="{00000000-0005-0000-0000-000022000000}"/>
    <cellStyle name="20 % - Accent2 11 3" xfId="36" xr:uid="{00000000-0005-0000-0000-000023000000}"/>
    <cellStyle name="20 % - Accent2 12 2" xfId="37" xr:uid="{00000000-0005-0000-0000-000024000000}"/>
    <cellStyle name="20 % - Accent2 12 3" xfId="38" xr:uid="{00000000-0005-0000-0000-000025000000}"/>
    <cellStyle name="20 % - Accent2 13 2" xfId="39" xr:uid="{00000000-0005-0000-0000-000026000000}"/>
    <cellStyle name="20 % - Accent2 13 3" xfId="40" xr:uid="{00000000-0005-0000-0000-000027000000}"/>
    <cellStyle name="20 % - Accent2 14 2" xfId="41" xr:uid="{00000000-0005-0000-0000-000028000000}"/>
    <cellStyle name="20 % - Accent2 14 3" xfId="42" xr:uid="{00000000-0005-0000-0000-000029000000}"/>
    <cellStyle name="20 % - Accent2 15 2" xfId="43" xr:uid="{00000000-0005-0000-0000-00002A000000}"/>
    <cellStyle name="20 % - Accent2 15 3" xfId="44" xr:uid="{00000000-0005-0000-0000-00002B000000}"/>
    <cellStyle name="20 % - Accent2 16 2" xfId="45" xr:uid="{00000000-0005-0000-0000-00002C000000}"/>
    <cellStyle name="20 % - Accent2 16 3" xfId="46" xr:uid="{00000000-0005-0000-0000-00002D000000}"/>
    <cellStyle name="20 % - Accent2 17 2" xfId="47" xr:uid="{00000000-0005-0000-0000-00002E000000}"/>
    <cellStyle name="20 % - Accent2 17 3" xfId="48" xr:uid="{00000000-0005-0000-0000-00002F000000}"/>
    <cellStyle name="20 % - Accent2 2" xfId="1941" xr:uid="{00000000-0005-0000-0000-0000AE070000}"/>
    <cellStyle name="20 % - Accent2 2 2" xfId="49" xr:uid="{00000000-0005-0000-0000-000030000000}"/>
    <cellStyle name="20 % - Accent2 2 3" xfId="50" xr:uid="{00000000-0005-0000-0000-000031000000}"/>
    <cellStyle name="20 % - Accent2 3 2" xfId="51" xr:uid="{00000000-0005-0000-0000-000032000000}"/>
    <cellStyle name="20 % - Accent2 3 3" xfId="52" xr:uid="{00000000-0005-0000-0000-000033000000}"/>
    <cellStyle name="20 % - Accent2 4 2" xfId="53" xr:uid="{00000000-0005-0000-0000-000034000000}"/>
    <cellStyle name="20 % - Accent2 4 3" xfId="54" xr:uid="{00000000-0005-0000-0000-000035000000}"/>
    <cellStyle name="20 % - Accent2 5 2" xfId="55" xr:uid="{00000000-0005-0000-0000-000036000000}"/>
    <cellStyle name="20 % - Accent2 5 3" xfId="56" xr:uid="{00000000-0005-0000-0000-000037000000}"/>
    <cellStyle name="20 % - Accent2 6 2" xfId="57" xr:uid="{00000000-0005-0000-0000-000038000000}"/>
    <cellStyle name="20 % - Accent2 6 3" xfId="58" xr:uid="{00000000-0005-0000-0000-000039000000}"/>
    <cellStyle name="20 % - Accent2 7 2" xfId="59" xr:uid="{00000000-0005-0000-0000-00003A000000}"/>
    <cellStyle name="20 % - Accent2 7 3" xfId="60" xr:uid="{00000000-0005-0000-0000-00003B000000}"/>
    <cellStyle name="20 % - Accent2 8 2" xfId="61" xr:uid="{00000000-0005-0000-0000-00003C000000}"/>
    <cellStyle name="20 % - Accent2 8 3" xfId="62" xr:uid="{00000000-0005-0000-0000-00003D000000}"/>
    <cellStyle name="20 % - Accent2 9 2" xfId="63" xr:uid="{00000000-0005-0000-0000-00003E000000}"/>
    <cellStyle name="20 % - Accent2 9 3" xfId="64" xr:uid="{00000000-0005-0000-0000-00003F000000}"/>
    <cellStyle name="20 % - Accent3 10 2" xfId="65" xr:uid="{00000000-0005-0000-0000-000040000000}"/>
    <cellStyle name="20 % - Accent3 10 3" xfId="66" xr:uid="{00000000-0005-0000-0000-000041000000}"/>
    <cellStyle name="20 % - Accent3 11 2" xfId="67" xr:uid="{00000000-0005-0000-0000-000042000000}"/>
    <cellStyle name="20 % - Accent3 11 3" xfId="68" xr:uid="{00000000-0005-0000-0000-000043000000}"/>
    <cellStyle name="20 % - Accent3 12 2" xfId="69" xr:uid="{00000000-0005-0000-0000-000044000000}"/>
    <cellStyle name="20 % - Accent3 12 3" xfId="70" xr:uid="{00000000-0005-0000-0000-000045000000}"/>
    <cellStyle name="20 % - Accent3 13 2" xfId="71" xr:uid="{00000000-0005-0000-0000-000046000000}"/>
    <cellStyle name="20 % - Accent3 13 3" xfId="72" xr:uid="{00000000-0005-0000-0000-000047000000}"/>
    <cellStyle name="20 % - Accent3 14 2" xfId="73" xr:uid="{00000000-0005-0000-0000-000048000000}"/>
    <cellStyle name="20 % - Accent3 14 3" xfId="74" xr:uid="{00000000-0005-0000-0000-000049000000}"/>
    <cellStyle name="20 % - Accent3 15 2" xfId="75" xr:uid="{00000000-0005-0000-0000-00004A000000}"/>
    <cellStyle name="20 % - Accent3 15 3" xfId="76" xr:uid="{00000000-0005-0000-0000-00004B000000}"/>
    <cellStyle name="20 % - Accent3 16 2" xfId="77" xr:uid="{00000000-0005-0000-0000-00004C000000}"/>
    <cellStyle name="20 % - Accent3 16 3" xfId="78" xr:uid="{00000000-0005-0000-0000-00004D000000}"/>
    <cellStyle name="20 % - Accent3 17 2" xfId="79" xr:uid="{00000000-0005-0000-0000-00004E000000}"/>
    <cellStyle name="20 % - Accent3 17 3" xfId="80" xr:uid="{00000000-0005-0000-0000-00004F000000}"/>
    <cellStyle name="20 % - Accent3 2" xfId="1945" xr:uid="{00000000-0005-0000-0000-0000AF070000}"/>
    <cellStyle name="20 % - Accent3 2 2" xfId="81" xr:uid="{00000000-0005-0000-0000-000050000000}"/>
    <cellStyle name="20 % - Accent3 2 3" xfId="82" xr:uid="{00000000-0005-0000-0000-000051000000}"/>
    <cellStyle name="20 % - Accent3 3 2" xfId="83" xr:uid="{00000000-0005-0000-0000-000052000000}"/>
    <cellStyle name="20 % - Accent3 3 3" xfId="84" xr:uid="{00000000-0005-0000-0000-000053000000}"/>
    <cellStyle name="20 % - Accent3 4 2" xfId="85" xr:uid="{00000000-0005-0000-0000-000054000000}"/>
    <cellStyle name="20 % - Accent3 4 3" xfId="86" xr:uid="{00000000-0005-0000-0000-000055000000}"/>
    <cellStyle name="20 % - Accent3 5 2" xfId="87" xr:uid="{00000000-0005-0000-0000-000056000000}"/>
    <cellStyle name="20 % - Accent3 5 3" xfId="88" xr:uid="{00000000-0005-0000-0000-000057000000}"/>
    <cellStyle name="20 % - Accent3 6 2" xfId="89" xr:uid="{00000000-0005-0000-0000-000058000000}"/>
    <cellStyle name="20 % - Accent3 6 3" xfId="90" xr:uid="{00000000-0005-0000-0000-000059000000}"/>
    <cellStyle name="20 % - Accent3 7 2" xfId="91" xr:uid="{00000000-0005-0000-0000-00005A000000}"/>
    <cellStyle name="20 % - Accent3 7 3" xfId="92" xr:uid="{00000000-0005-0000-0000-00005B000000}"/>
    <cellStyle name="20 % - Accent3 8 2" xfId="93" xr:uid="{00000000-0005-0000-0000-00005C000000}"/>
    <cellStyle name="20 % - Accent3 8 3" xfId="94" xr:uid="{00000000-0005-0000-0000-00005D000000}"/>
    <cellStyle name="20 % - Accent3 9 2" xfId="95" xr:uid="{00000000-0005-0000-0000-00005E000000}"/>
    <cellStyle name="20 % - Accent3 9 3" xfId="96" xr:uid="{00000000-0005-0000-0000-00005F000000}"/>
    <cellStyle name="20 % - Accent4 10 2" xfId="97" xr:uid="{00000000-0005-0000-0000-000060000000}"/>
    <cellStyle name="20 % - Accent4 10 3" xfId="98" xr:uid="{00000000-0005-0000-0000-000061000000}"/>
    <cellStyle name="20 % - Accent4 11 2" xfId="99" xr:uid="{00000000-0005-0000-0000-000062000000}"/>
    <cellStyle name="20 % - Accent4 11 3" xfId="100" xr:uid="{00000000-0005-0000-0000-000063000000}"/>
    <cellStyle name="20 % - Accent4 12 2" xfId="101" xr:uid="{00000000-0005-0000-0000-000064000000}"/>
    <cellStyle name="20 % - Accent4 12 3" xfId="102" xr:uid="{00000000-0005-0000-0000-000065000000}"/>
    <cellStyle name="20 % - Accent4 13 2" xfId="103" xr:uid="{00000000-0005-0000-0000-000066000000}"/>
    <cellStyle name="20 % - Accent4 13 3" xfId="104" xr:uid="{00000000-0005-0000-0000-000067000000}"/>
    <cellStyle name="20 % - Accent4 14 2" xfId="105" xr:uid="{00000000-0005-0000-0000-000068000000}"/>
    <cellStyle name="20 % - Accent4 14 3" xfId="106" xr:uid="{00000000-0005-0000-0000-000069000000}"/>
    <cellStyle name="20 % - Accent4 15 2" xfId="107" xr:uid="{00000000-0005-0000-0000-00006A000000}"/>
    <cellStyle name="20 % - Accent4 15 3" xfId="108" xr:uid="{00000000-0005-0000-0000-00006B000000}"/>
    <cellStyle name="20 % - Accent4 16 2" xfId="109" xr:uid="{00000000-0005-0000-0000-00006C000000}"/>
    <cellStyle name="20 % - Accent4 16 3" xfId="110" xr:uid="{00000000-0005-0000-0000-00006D000000}"/>
    <cellStyle name="20 % - Accent4 17 2" xfId="111" xr:uid="{00000000-0005-0000-0000-00006E000000}"/>
    <cellStyle name="20 % - Accent4 17 3" xfId="112" xr:uid="{00000000-0005-0000-0000-00006F000000}"/>
    <cellStyle name="20 % - Accent4 2" xfId="1949" xr:uid="{00000000-0005-0000-0000-0000B0070000}"/>
    <cellStyle name="20 % - Accent4 2 2" xfId="113" xr:uid="{00000000-0005-0000-0000-000070000000}"/>
    <cellStyle name="20 % - Accent4 2 3" xfId="114" xr:uid="{00000000-0005-0000-0000-000071000000}"/>
    <cellStyle name="20 % - Accent4 3 2" xfId="115" xr:uid="{00000000-0005-0000-0000-000072000000}"/>
    <cellStyle name="20 % - Accent4 3 3" xfId="116" xr:uid="{00000000-0005-0000-0000-000073000000}"/>
    <cellStyle name="20 % - Accent4 4 2" xfId="117" xr:uid="{00000000-0005-0000-0000-000074000000}"/>
    <cellStyle name="20 % - Accent4 4 3" xfId="118" xr:uid="{00000000-0005-0000-0000-000075000000}"/>
    <cellStyle name="20 % - Accent4 5 2" xfId="119" xr:uid="{00000000-0005-0000-0000-000076000000}"/>
    <cellStyle name="20 % - Accent4 5 3" xfId="120" xr:uid="{00000000-0005-0000-0000-000077000000}"/>
    <cellStyle name="20 % - Accent4 6 2" xfId="121" xr:uid="{00000000-0005-0000-0000-000078000000}"/>
    <cellStyle name="20 % - Accent4 6 3" xfId="122" xr:uid="{00000000-0005-0000-0000-000079000000}"/>
    <cellStyle name="20 % - Accent4 7 2" xfId="123" xr:uid="{00000000-0005-0000-0000-00007A000000}"/>
    <cellStyle name="20 % - Accent4 7 3" xfId="124" xr:uid="{00000000-0005-0000-0000-00007B000000}"/>
    <cellStyle name="20 % - Accent4 8 2" xfId="125" xr:uid="{00000000-0005-0000-0000-00007C000000}"/>
    <cellStyle name="20 % - Accent4 8 3" xfId="126" xr:uid="{00000000-0005-0000-0000-00007D000000}"/>
    <cellStyle name="20 % - Accent4 9 2" xfId="127" xr:uid="{00000000-0005-0000-0000-00007E000000}"/>
    <cellStyle name="20 % - Accent4 9 3" xfId="128" xr:uid="{00000000-0005-0000-0000-00007F000000}"/>
    <cellStyle name="20 % - Accent5 10 2" xfId="129" xr:uid="{00000000-0005-0000-0000-000080000000}"/>
    <cellStyle name="20 % - Accent5 10 3" xfId="130" xr:uid="{00000000-0005-0000-0000-000081000000}"/>
    <cellStyle name="20 % - Accent5 11 2" xfId="131" xr:uid="{00000000-0005-0000-0000-000082000000}"/>
    <cellStyle name="20 % - Accent5 11 3" xfId="132" xr:uid="{00000000-0005-0000-0000-000083000000}"/>
    <cellStyle name="20 % - Accent5 12 2" xfId="133" xr:uid="{00000000-0005-0000-0000-000084000000}"/>
    <cellStyle name="20 % - Accent5 12 3" xfId="134" xr:uid="{00000000-0005-0000-0000-000085000000}"/>
    <cellStyle name="20 % - Accent5 13 2" xfId="135" xr:uid="{00000000-0005-0000-0000-000086000000}"/>
    <cellStyle name="20 % - Accent5 13 3" xfId="136" xr:uid="{00000000-0005-0000-0000-000087000000}"/>
    <cellStyle name="20 % - Accent5 14 2" xfId="137" xr:uid="{00000000-0005-0000-0000-000088000000}"/>
    <cellStyle name="20 % - Accent5 14 3" xfId="138" xr:uid="{00000000-0005-0000-0000-000089000000}"/>
    <cellStyle name="20 % - Accent5 15 2" xfId="139" xr:uid="{00000000-0005-0000-0000-00008A000000}"/>
    <cellStyle name="20 % - Accent5 15 3" xfId="140" xr:uid="{00000000-0005-0000-0000-00008B000000}"/>
    <cellStyle name="20 % - Accent5 16 2" xfId="141" xr:uid="{00000000-0005-0000-0000-00008C000000}"/>
    <cellStyle name="20 % - Accent5 16 3" xfId="142" xr:uid="{00000000-0005-0000-0000-00008D000000}"/>
    <cellStyle name="20 % - Accent5 17 2" xfId="143" xr:uid="{00000000-0005-0000-0000-00008E000000}"/>
    <cellStyle name="20 % - Accent5 17 3" xfId="144" xr:uid="{00000000-0005-0000-0000-00008F000000}"/>
    <cellStyle name="20 % - Accent5 2" xfId="1953" xr:uid="{00000000-0005-0000-0000-0000B1070000}"/>
    <cellStyle name="20 % - Accent5 2 2" xfId="145" xr:uid="{00000000-0005-0000-0000-000090000000}"/>
    <cellStyle name="20 % - Accent5 2 3" xfId="146" xr:uid="{00000000-0005-0000-0000-000091000000}"/>
    <cellStyle name="20 % - Accent5 3 2" xfId="147" xr:uid="{00000000-0005-0000-0000-000092000000}"/>
    <cellStyle name="20 % - Accent5 3 3" xfId="148" xr:uid="{00000000-0005-0000-0000-000093000000}"/>
    <cellStyle name="20 % - Accent5 4 2" xfId="149" xr:uid="{00000000-0005-0000-0000-000094000000}"/>
    <cellStyle name="20 % - Accent5 4 3" xfId="150" xr:uid="{00000000-0005-0000-0000-000095000000}"/>
    <cellStyle name="20 % - Accent5 5 2" xfId="151" xr:uid="{00000000-0005-0000-0000-000096000000}"/>
    <cellStyle name="20 % - Accent5 5 3" xfId="152" xr:uid="{00000000-0005-0000-0000-000097000000}"/>
    <cellStyle name="20 % - Accent5 6 2" xfId="153" xr:uid="{00000000-0005-0000-0000-000098000000}"/>
    <cellStyle name="20 % - Accent5 6 3" xfId="154" xr:uid="{00000000-0005-0000-0000-000099000000}"/>
    <cellStyle name="20 % - Accent5 7 2" xfId="155" xr:uid="{00000000-0005-0000-0000-00009A000000}"/>
    <cellStyle name="20 % - Accent5 7 3" xfId="156" xr:uid="{00000000-0005-0000-0000-00009B000000}"/>
    <cellStyle name="20 % - Accent5 8 2" xfId="157" xr:uid="{00000000-0005-0000-0000-00009C000000}"/>
    <cellStyle name="20 % - Accent5 8 3" xfId="158" xr:uid="{00000000-0005-0000-0000-00009D000000}"/>
    <cellStyle name="20 % - Accent5 9 2" xfId="159" xr:uid="{00000000-0005-0000-0000-00009E000000}"/>
    <cellStyle name="20 % - Accent5 9 3" xfId="160" xr:uid="{00000000-0005-0000-0000-00009F000000}"/>
    <cellStyle name="20 % - Accent6 10 2" xfId="161" xr:uid="{00000000-0005-0000-0000-0000A0000000}"/>
    <cellStyle name="20 % - Accent6 10 3" xfId="162" xr:uid="{00000000-0005-0000-0000-0000A1000000}"/>
    <cellStyle name="20 % - Accent6 11 2" xfId="163" xr:uid="{00000000-0005-0000-0000-0000A2000000}"/>
    <cellStyle name="20 % - Accent6 11 3" xfId="164" xr:uid="{00000000-0005-0000-0000-0000A3000000}"/>
    <cellStyle name="20 % - Accent6 12 2" xfId="165" xr:uid="{00000000-0005-0000-0000-0000A4000000}"/>
    <cellStyle name="20 % - Accent6 12 3" xfId="166" xr:uid="{00000000-0005-0000-0000-0000A5000000}"/>
    <cellStyle name="20 % - Accent6 13 2" xfId="167" xr:uid="{00000000-0005-0000-0000-0000A6000000}"/>
    <cellStyle name="20 % - Accent6 13 3" xfId="168" xr:uid="{00000000-0005-0000-0000-0000A7000000}"/>
    <cellStyle name="20 % - Accent6 14 2" xfId="169" xr:uid="{00000000-0005-0000-0000-0000A8000000}"/>
    <cellStyle name="20 % - Accent6 14 3" xfId="170" xr:uid="{00000000-0005-0000-0000-0000A9000000}"/>
    <cellStyle name="20 % - Accent6 15 2" xfId="171" xr:uid="{00000000-0005-0000-0000-0000AA000000}"/>
    <cellStyle name="20 % - Accent6 15 3" xfId="172" xr:uid="{00000000-0005-0000-0000-0000AB000000}"/>
    <cellStyle name="20 % - Accent6 16 2" xfId="173" xr:uid="{00000000-0005-0000-0000-0000AC000000}"/>
    <cellStyle name="20 % - Accent6 16 3" xfId="174" xr:uid="{00000000-0005-0000-0000-0000AD000000}"/>
    <cellStyle name="20 % - Accent6 17 2" xfId="175" xr:uid="{00000000-0005-0000-0000-0000AE000000}"/>
    <cellStyle name="20 % - Accent6 17 3" xfId="176" xr:uid="{00000000-0005-0000-0000-0000AF000000}"/>
    <cellStyle name="20 % - Accent6 2" xfId="1957" xr:uid="{00000000-0005-0000-0000-0000B2070000}"/>
    <cellStyle name="20 % - Accent6 2 2" xfId="177" xr:uid="{00000000-0005-0000-0000-0000B0000000}"/>
    <cellStyle name="20 % - Accent6 2 3" xfId="178" xr:uid="{00000000-0005-0000-0000-0000B1000000}"/>
    <cellStyle name="20 % - Accent6 3 2" xfId="179" xr:uid="{00000000-0005-0000-0000-0000B2000000}"/>
    <cellStyle name="20 % - Accent6 3 3" xfId="180" xr:uid="{00000000-0005-0000-0000-0000B3000000}"/>
    <cellStyle name="20 % - Accent6 4 2" xfId="181" xr:uid="{00000000-0005-0000-0000-0000B4000000}"/>
    <cellStyle name="20 % - Accent6 4 3" xfId="182" xr:uid="{00000000-0005-0000-0000-0000B5000000}"/>
    <cellStyle name="20 % - Accent6 5 2" xfId="183" xr:uid="{00000000-0005-0000-0000-0000B6000000}"/>
    <cellStyle name="20 % - Accent6 5 3" xfId="184" xr:uid="{00000000-0005-0000-0000-0000B7000000}"/>
    <cellStyle name="20 % - Accent6 6 2" xfId="185" xr:uid="{00000000-0005-0000-0000-0000B8000000}"/>
    <cellStyle name="20 % - Accent6 6 3" xfId="186" xr:uid="{00000000-0005-0000-0000-0000B9000000}"/>
    <cellStyle name="20 % - Accent6 7 2" xfId="187" xr:uid="{00000000-0005-0000-0000-0000BA000000}"/>
    <cellStyle name="20 % - Accent6 7 3" xfId="188" xr:uid="{00000000-0005-0000-0000-0000BB000000}"/>
    <cellStyle name="20 % - Accent6 8 2" xfId="189" xr:uid="{00000000-0005-0000-0000-0000BC000000}"/>
    <cellStyle name="20 % - Accent6 8 3" xfId="190" xr:uid="{00000000-0005-0000-0000-0000BD000000}"/>
    <cellStyle name="20 % - Accent6 9 2" xfId="191" xr:uid="{00000000-0005-0000-0000-0000BE000000}"/>
    <cellStyle name="20 % - Accent6 9 3" xfId="192" xr:uid="{00000000-0005-0000-0000-0000BF000000}"/>
    <cellStyle name="20% - 强调文字颜色 1" xfId="193" xr:uid="{00000000-0005-0000-0000-0000C0000000}"/>
    <cellStyle name="20% - 强调文字颜色 2" xfId="194" xr:uid="{00000000-0005-0000-0000-0000C1000000}"/>
    <cellStyle name="20% - 强调文字颜色 3" xfId="195" xr:uid="{00000000-0005-0000-0000-0000C2000000}"/>
    <cellStyle name="20% - 强调文字颜色 4" xfId="196" xr:uid="{00000000-0005-0000-0000-0000C3000000}"/>
    <cellStyle name="20% - 强调文字颜色 5" xfId="197" xr:uid="{00000000-0005-0000-0000-0000C4000000}"/>
    <cellStyle name="20% - 强调文字颜色 6" xfId="198" xr:uid="{00000000-0005-0000-0000-0000C5000000}"/>
    <cellStyle name="40 % - Accent1 10 2" xfId="199" xr:uid="{00000000-0005-0000-0000-0000C6000000}"/>
    <cellStyle name="40 % - Accent1 10 3" xfId="200" xr:uid="{00000000-0005-0000-0000-0000C7000000}"/>
    <cellStyle name="40 % - Accent1 11 2" xfId="201" xr:uid="{00000000-0005-0000-0000-0000C8000000}"/>
    <cellStyle name="40 % - Accent1 11 3" xfId="202" xr:uid="{00000000-0005-0000-0000-0000C9000000}"/>
    <cellStyle name="40 % - Accent1 12 2" xfId="203" xr:uid="{00000000-0005-0000-0000-0000CA000000}"/>
    <cellStyle name="40 % - Accent1 12 3" xfId="204" xr:uid="{00000000-0005-0000-0000-0000CB000000}"/>
    <cellStyle name="40 % - Accent1 13 2" xfId="205" xr:uid="{00000000-0005-0000-0000-0000CC000000}"/>
    <cellStyle name="40 % - Accent1 13 3" xfId="206" xr:uid="{00000000-0005-0000-0000-0000CD000000}"/>
    <cellStyle name="40 % - Accent1 14 2" xfId="207" xr:uid="{00000000-0005-0000-0000-0000CE000000}"/>
    <cellStyle name="40 % - Accent1 14 3" xfId="208" xr:uid="{00000000-0005-0000-0000-0000CF000000}"/>
    <cellStyle name="40 % - Accent1 15 2" xfId="209" xr:uid="{00000000-0005-0000-0000-0000D0000000}"/>
    <cellStyle name="40 % - Accent1 15 3" xfId="210" xr:uid="{00000000-0005-0000-0000-0000D1000000}"/>
    <cellStyle name="40 % - Accent1 16 2" xfId="211" xr:uid="{00000000-0005-0000-0000-0000D2000000}"/>
    <cellStyle name="40 % - Accent1 16 3" xfId="212" xr:uid="{00000000-0005-0000-0000-0000D3000000}"/>
    <cellStyle name="40 % - Accent1 17 2" xfId="213" xr:uid="{00000000-0005-0000-0000-0000D4000000}"/>
    <cellStyle name="40 % - Accent1 17 3" xfId="214" xr:uid="{00000000-0005-0000-0000-0000D5000000}"/>
    <cellStyle name="40 % - Accent1 2" xfId="1938" xr:uid="{00000000-0005-0000-0000-0000B3070000}"/>
    <cellStyle name="40 % - Accent1 2 2" xfId="215" xr:uid="{00000000-0005-0000-0000-0000D6000000}"/>
    <cellStyle name="40 % - Accent1 2 3" xfId="216" xr:uid="{00000000-0005-0000-0000-0000D7000000}"/>
    <cellStyle name="40 % - Accent1 3 2" xfId="217" xr:uid="{00000000-0005-0000-0000-0000D8000000}"/>
    <cellStyle name="40 % - Accent1 3 3" xfId="218" xr:uid="{00000000-0005-0000-0000-0000D9000000}"/>
    <cellStyle name="40 % - Accent1 4 2" xfId="219" xr:uid="{00000000-0005-0000-0000-0000DA000000}"/>
    <cellStyle name="40 % - Accent1 4 3" xfId="220" xr:uid="{00000000-0005-0000-0000-0000DB000000}"/>
    <cellStyle name="40 % - Accent1 5 2" xfId="221" xr:uid="{00000000-0005-0000-0000-0000DC000000}"/>
    <cellStyle name="40 % - Accent1 5 3" xfId="222" xr:uid="{00000000-0005-0000-0000-0000DD000000}"/>
    <cellStyle name="40 % - Accent1 6 2" xfId="223" xr:uid="{00000000-0005-0000-0000-0000DE000000}"/>
    <cellStyle name="40 % - Accent1 6 3" xfId="224" xr:uid="{00000000-0005-0000-0000-0000DF000000}"/>
    <cellStyle name="40 % - Accent1 7 2" xfId="225" xr:uid="{00000000-0005-0000-0000-0000E0000000}"/>
    <cellStyle name="40 % - Accent1 7 3" xfId="226" xr:uid="{00000000-0005-0000-0000-0000E1000000}"/>
    <cellStyle name="40 % - Accent1 8 2" xfId="227" xr:uid="{00000000-0005-0000-0000-0000E2000000}"/>
    <cellStyle name="40 % - Accent1 8 3" xfId="228" xr:uid="{00000000-0005-0000-0000-0000E3000000}"/>
    <cellStyle name="40 % - Accent1 9 2" xfId="229" xr:uid="{00000000-0005-0000-0000-0000E4000000}"/>
    <cellStyle name="40 % - Accent1 9 3" xfId="230" xr:uid="{00000000-0005-0000-0000-0000E5000000}"/>
    <cellStyle name="40 % - Accent2 10 2" xfId="231" xr:uid="{00000000-0005-0000-0000-0000E6000000}"/>
    <cellStyle name="40 % - Accent2 10 3" xfId="232" xr:uid="{00000000-0005-0000-0000-0000E7000000}"/>
    <cellStyle name="40 % - Accent2 11 2" xfId="233" xr:uid="{00000000-0005-0000-0000-0000E8000000}"/>
    <cellStyle name="40 % - Accent2 11 3" xfId="234" xr:uid="{00000000-0005-0000-0000-0000E9000000}"/>
    <cellStyle name="40 % - Accent2 12 2" xfId="235" xr:uid="{00000000-0005-0000-0000-0000EA000000}"/>
    <cellStyle name="40 % - Accent2 12 3" xfId="236" xr:uid="{00000000-0005-0000-0000-0000EB000000}"/>
    <cellStyle name="40 % - Accent2 13 2" xfId="237" xr:uid="{00000000-0005-0000-0000-0000EC000000}"/>
    <cellStyle name="40 % - Accent2 13 3" xfId="238" xr:uid="{00000000-0005-0000-0000-0000ED000000}"/>
    <cellStyle name="40 % - Accent2 14 2" xfId="239" xr:uid="{00000000-0005-0000-0000-0000EE000000}"/>
    <cellStyle name="40 % - Accent2 14 3" xfId="240" xr:uid="{00000000-0005-0000-0000-0000EF000000}"/>
    <cellStyle name="40 % - Accent2 15 2" xfId="241" xr:uid="{00000000-0005-0000-0000-0000F0000000}"/>
    <cellStyle name="40 % - Accent2 15 3" xfId="242" xr:uid="{00000000-0005-0000-0000-0000F1000000}"/>
    <cellStyle name="40 % - Accent2 16 2" xfId="243" xr:uid="{00000000-0005-0000-0000-0000F2000000}"/>
    <cellStyle name="40 % - Accent2 16 3" xfId="244" xr:uid="{00000000-0005-0000-0000-0000F3000000}"/>
    <cellStyle name="40 % - Accent2 17 2" xfId="245" xr:uid="{00000000-0005-0000-0000-0000F4000000}"/>
    <cellStyle name="40 % - Accent2 17 3" xfId="246" xr:uid="{00000000-0005-0000-0000-0000F5000000}"/>
    <cellStyle name="40 % - Accent2 2" xfId="1942" xr:uid="{00000000-0005-0000-0000-0000B4070000}"/>
    <cellStyle name="40 % - Accent2 2 2" xfId="247" xr:uid="{00000000-0005-0000-0000-0000F6000000}"/>
    <cellStyle name="40 % - Accent2 2 3" xfId="248" xr:uid="{00000000-0005-0000-0000-0000F7000000}"/>
    <cellStyle name="40 % - Accent2 3 2" xfId="249" xr:uid="{00000000-0005-0000-0000-0000F8000000}"/>
    <cellStyle name="40 % - Accent2 3 3" xfId="250" xr:uid="{00000000-0005-0000-0000-0000F9000000}"/>
    <cellStyle name="40 % - Accent2 4 2" xfId="251" xr:uid="{00000000-0005-0000-0000-0000FA000000}"/>
    <cellStyle name="40 % - Accent2 4 3" xfId="252" xr:uid="{00000000-0005-0000-0000-0000FB000000}"/>
    <cellStyle name="40 % - Accent2 5 2" xfId="253" xr:uid="{00000000-0005-0000-0000-0000FC000000}"/>
    <cellStyle name="40 % - Accent2 5 3" xfId="254" xr:uid="{00000000-0005-0000-0000-0000FD000000}"/>
    <cellStyle name="40 % - Accent2 6 2" xfId="255" xr:uid="{00000000-0005-0000-0000-0000FE000000}"/>
    <cellStyle name="40 % - Accent2 6 3" xfId="256" xr:uid="{00000000-0005-0000-0000-0000FF000000}"/>
    <cellStyle name="40 % - Accent2 7 2" xfId="257" xr:uid="{00000000-0005-0000-0000-000000010000}"/>
    <cellStyle name="40 % - Accent2 7 3" xfId="258" xr:uid="{00000000-0005-0000-0000-000001010000}"/>
    <cellStyle name="40 % - Accent2 8 2" xfId="259" xr:uid="{00000000-0005-0000-0000-000002010000}"/>
    <cellStyle name="40 % - Accent2 8 3" xfId="260" xr:uid="{00000000-0005-0000-0000-000003010000}"/>
    <cellStyle name="40 % - Accent2 9 2" xfId="261" xr:uid="{00000000-0005-0000-0000-000004010000}"/>
    <cellStyle name="40 % - Accent2 9 3" xfId="262" xr:uid="{00000000-0005-0000-0000-000005010000}"/>
    <cellStyle name="40 % - Accent3 10 2" xfId="263" xr:uid="{00000000-0005-0000-0000-000006010000}"/>
    <cellStyle name="40 % - Accent3 10 3" xfId="264" xr:uid="{00000000-0005-0000-0000-000007010000}"/>
    <cellStyle name="40 % - Accent3 11 2" xfId="265" xr:uid="{00000000-0005-0000-0000-000008010000}"/>
    <cellStyle name="40 % - Accent3 11 3" xfId="266" xr:uid="{00000000-0005-0000-0000-000009010000}"/>
    <cellStyle name="40 % - Accent3 12 2" xfId="267" xr:uid="{00000000-0005-0000-0000-00000A010000}"/>
    <cellStyle name="40 % - Accent3 12 3" xfId="268" xr:uid="{00000000-0005-0000-0000-00000B010000}"/>
    <cellStyle name="40 % - Accent3 13 2" xfId="269" xr:uid="{00000000-0005-0000-0000-00000C010000}"/>
    <cellStyle name="40 % - Accent3 13 3" xfId="270" xr:uid="{00000000-0005-0000-0000-00000D010000}"/>
    <cellStyle name="40 % - Accent3 14 2" xfId="271" xr:uid="{00000000-0005-0000-0000-00000E010000}"/>
    <cellStyle name="40 % - Accent3 14 3" xfId="272" xr:uid="{00000000-0005-0000-0000-00000F010000}"/>
    <cellStyle name="40 % - Accent3 15 2" xfId="273" xr:uid="{00000000-0005-0000-0000-000010010000}"/>
    <cellStyle name="40 % - Accent3 15 3" xfId="274" xr:uid="{00000000-0005-0000-0000-000011010000}"/>
    <cellStyle name="40 % - Accent3 16 2" xfId="275" xr:uid="{00000000-0005-0000-0000-000012010000}"/>
    <cellStyle name="40 % - Accent3 16 3" xfId="276" xr:uid="{00000000-0005-0000-0000-000013010000}"/>
    <cellStyle name="40 % - Accent3 17 2" xfId="277" xr:uid="{00000000-0005-0000-0000-000014010000}"/>
    <cellStyle name="40 % - Accent3 17 3" xfId="278" xr:uid="{00000000-0005-0000-0000-000015010000}"/>
    <cellStyle name="40 % - Accent3 2" xfId="1946" xr:uid="{00000000-0005-0000-0000-0000B5070000}"/>
    <cellStyle name="40 % - Accent3 2 2" xfId="279" xr:uid="{00000000-0005-0000-0000-000016010000}"/>
    <cellStyle name="40 % - Accent3 2 3" xfId="280" xr:uid="{00000000-0005-0000-0000-000017010000}"/>
    <cellStyle name="40 % - Accent3 3 2" xfId="281" xr:uid="{00000000-0005-0000-0000-000018010000}"/>
    <cellStyle name="40 % - Accent3 3 3" xfId="282" xr:uid="{00000000-0005-0000-0000-000019010000}"/>
    <cellStyle name="40 % - Accent3 4 2" xfId="283" xr:uid="{00000000-0005-0000-0000-00001A010000}"/>
    <cellStyle name="40 % - Accent3 4 3" xfId="284" xr:uid="{00000000-0005-0000-0000-00001B010000}"/>
    <cellStyle name="40 % - Accent3 5 2" xfId="285" xr:uid="{00000000-0005-0000-0000-00001C010000}"/>
    <cellStyle name="40 % - Accent3 5 3" xfId="286" xr:uid="{00000000-0005-0000-0000-00001D010000}"/>
    <cellStyle name="40 % - Accent3 6 2" xfId="287" xr:uid="{00000000-0005-0000-0000-00001E010000}"/>
    <cellStyle name="40 % - Accent3 6 3" xfId="288" xr:uid="{00000000-0005-0000-0000-00001F010000}"/>
    <cellStyle name="40 % - Accent3 7 2" xfId="289" xr:uid="{00000000-0005-0000-0000-000020010000}"/>
    <cellStyle name="40 % - Accent3 7 3" xfId="290" xr:uid="{00000000-0005-0000-0000-000021010000}"/>
    <cellStyle name="40 % - Accent3 8 2" xfId="291" xr:uid="{00000000-0005-0000-0000-000022010000}"/>
    <cellStyle name="40 % - Accent3 8 3" xfId="292" xr:uid="{00000000-0005-0000-0000-000023010000}"/>
    <cellStyle name="40 % - Accent3 9 2" xfId="293" xr:uid="{00000000-0005-0000-0000-000024010000}"/>
    <cellStyle name="40 % - Accent3 9 3" xfId="294" xr:uid="{00000000-0005-0000-0000-000025010000}"/>
    <cellStyle name="40 % - Accent4 10 2" xfId="295" xr:uid="{00000000-0005-0000-0000-000026010000}"/>
    <cellStyle name="40 % - Accent4 10 3" xfId="296" xr:uid="{00000000-0005-0000-0000-000027010000}"/>
    <cellStyle name="40 % - Accent4 11 2" xfId="297" xr:uid="{00000000-0005-0000-0000-000028010000}"/>
    <cellStyle name="40 % - Accent4 11 3" xfId="298" xr:uid="{00000000-0005-0000-0000-000029010000}"/>
    <cellStyle name="40 % - Accent4 12 2" xfId="299" xr:uid="{00000000-0005-0000-0000-00002A010000}"/>
    <cellStyle name="40 % - Accent4 12 3" xfId="300" xr:uid="{00000000-0005-0000-0000-00002B010000}"/>
    <cellStyle name="40 % - Accent4 13 2" xfId="301" xr:uid="{00000000-0005-0000-0000-00002C010000}"/>
    <cellStyle name="40 % - Accent4 13 3" xfId="302" xr:uid="{00000000-0005-0000-0000-00002D010000}"/>
    <cellStyle name="40 % - Accent4 14 2" xfId="303" xr:uid="{00000000-0005-0000-0000-00002E010000}"/>
    <cellStyle name="40 % - Accent4 14 3" xfId="304" xr:uid="{00000000-0005-0000-0000-00002F010000}"/>
    <cellStyle name="40 % - Accent4 15 2" xfId="305" xr:uid="{00000000-0005-0000-0000-000030010000}"/>
    <cellStyle name="40 % - Accent4 15 3" xfId="306" xr:uid="{00000000-0005-0000-0000-000031010000}"/>
    <cellStyle name="40 % - Accent4 16 2" xfId="307" xr:uid="{00000000-0005-0000-0000-000032010000}"/>
    <cellStyle name="40 % - Accent4 16 3" xfId="308" xr:uid="{00000000-0005-0000-0000-000033010000}"/>
    <cellStyle name="40 % - Accent4 17 2" xfId="309" xr:uid="{00000000-0005-0000-0000-000034010000}"/>
    <cellStyle name="40 % - Accent4 17 3" xfId="310" xr:uid="{00000000-0005-0000-0000-000035010000}"/>
    <cellStyle name="40 % - Accent4 2" xfId="1950" xr:uid="{00000000-0005-0000-0000-0000B6070000}"/>
    <cellStyle name="40 % - Accent4 2 2" xfId="311" xr:uid="{00000000-0005-0000-0000-000036010000}"/>
    <cellStyle name="40 % - Accent4 2 3" xfId="312" xr:uid="{00000000-0005-0000-0000-000037010000}"/>
    <cellStyle name="40 % - Accent4 3 2" xfId="313" xr:uid="{00000000-0005-0000-0000-000038010000}"/>
    <cellStyle name="40 % - Accent4 3 3" xfId="314" xr:uid="{00000000-0005-0000-0000-000039010000}"/>
    <cellStyle name="40 % - Accent4 4 2" xfId="315" xr:uid="{00000000-0005-0000-0000-00003A010000}"/>
    <cellStyle name="40 % - Accent4 4 3" xfId="316" xr:uid="{00000000-0005-0000-0000-00003B010000}"/>
    <cellStyle name="40 % - Accent4 5 2" xfId="317" xr:uid="{00000000-0005-0000-0000-00003C010000}"/>
    <cellStyle name="40 % - Accent4 5 3" xfId="318" xr:uid="{00000000-0005-0000-0000-00003D010000}"/>
    <cellStyle name="40 % - Accent4 6 2" xfId="319" xr:uid="{00000000-0005-0000-0000-00003E010000}"/>
    <cellStyle name="40 % - Accent4 6 3" xfId="320" xr:uid="{00000000-0005-0000-0000-00003F010000}"/>
    <cellStyle name="40 % - Accent4 7 2" xfId="321" xr:uid="{00000000-0005-0000-0000-000040010000}"/>
    <cellStyle name="40 % - Accent4 7 3" xfId="322" xr:uid="{00000000-0005-0000-0000-000041010000}"/>
    <cellStyle name="40 % - Accent4 8 2" xfId="323" xr:uid="{00000000-0005-0000-0000-000042010000}"/>
    <cellStyle name="40 % - Accent4 8 3" xfId="324" xr:uid="{00000000-0005-0000-0000-000043010000}"/>
    <cellStyle name="40 % - Accent4 9 2" xfId="325" xr:uid="{00000000-0005-0000-0000-000044010000}"/>
    <cellStyle name="40 % - Accent4 9 3" xfId="326" xr:uid="{00000000-0005-0000-0000-000045010000}"/>
    <cellStyle name="40 % - Accent5 10 2" xfId="327" xr:uid="{00000000-0005-0000-0000-000046010000}"/>
    <cellStyle name="40 % - Accent5 10 3" xfId="328" xr:uid="{00000000-0005-0000-0000-000047010000}"/>
    <cellStyle name="40 % - Accent5 11 2" xfId="329" xr:uid="{00000000-0005-0000-0000-000048010000}"/>
    <cellStyle name="40 % - Accent5 11 3" xfId="330" xr:uid="{00000000-0005-0000-0000-000049010000}"/>
    <cellStyle name="40 % - Accent5 12 2" xfId="331" xr:uid="{00000000-0005-0000-0000-00004A010000}"/>
    <cellStyle name="40 % - Accent5 12 3" xfId="332" xr:uid="{00000000-0005-0000-0000-00004B010000}"/>
    <cellStyle name="40 % - Accent5 13 2" xfId="333" xr:uid="{00000000-0005-0000-0000-00004C010000}"/>
    <cellStyle name="40 % - Accent5 13 3" xfId="334" xr:uid="{00000000-0005-0000-0000-00004D010000}"/>
    <cellStyle name="40 % - Accent5 14 2" xfId="335" xr:uid="{00000000-0005-0000-0000-00004E010000}"/>
    <cellStyle name="40 % - Accent5 14 3" xfId="336" xr:uid="{00000000-0005-0000-0000-00004F010000}"/>
    <cellStyle name="40 % - Accent5 15 2" xfId="337" xr:uid="{00000000-0005-0000-0000-000050010000}"/>
    <cellStyle name="40 % - Accent5 15 3" xfId="338" xr:uid="{00000000-0005-0000-0000-000051010000}"/>
    <cellStyle name="40 % - Accent5 16 2" xfId="339" xr:uid="{00000000-0005-0000-0000-000052010000}"/>
    <cellStyle name="40 % - Accent5 16 3" xfId="340" xr:uid="{00000000-0005-0000-0000-000053010000}"/>
    <cellStyle name="40 % - Accent5 17 2" xfId="341" xr:uid="{00000000-0005-0000-0000-000054010000}"/>
    <cellStyle name="40 % - Accent5 17 3" xfId="342" xr:uid="{00000000-0005-0000-0000-000055010000}"/>
    <cellStyle name="40 % - Accent5 2" xfId="1954" xr:uid="{00000000-0005-0000-0000-0000B7070000}"/>
    <cellStyle name="40 % - Accent5 2 2" xfId="343" xr:uid="{00000000-0005-0000-0000-000056010000}"/>
    <cellStyle name="40 % - Accent5 2 3" xfId="344" xr:uid="{00000000-0005-0000-0000-000057010000}"/>
    <cellStyle name="40 % - Accent5 3 2" xfId="345" xr:uid="{00000000-0005-0000-0000-000058010000}"/>
    <cellStyle name="40 % - Accent5 3 3" xfId="346" xr:uid="{00000000-0005-0000-0000-000059010000}"/>
    <cellStyle name="40 % - Accent5 4 2" xfId="347" xr:uid="{00000000-0005-0000-0000-00005A010000}"/>
    <cellStyle name="40 % - Accent5 4 3" xfId="348" xr:uid="{00000000-0005-0000-0000-00005B010000}"/>
    <cellStyle name="40 % - Accent5 5 2" xfId="349" xr:uid="{00000000-0005-0000-0000-00005C010000}"/>
    <cellStyle name="40 % - Accent5 5 3" xfId="350" xr:uid="{00000000-0005-0000-0000-00005D010000}"/>
    <cellStyle name="40 % - Accent5 6 2" xfId="351" xr:uid="{00000000-0005-0000-0000-00005E010000}"/>
    <cellStyle name="40 % - Accent5 6 3" xfId="352" xr:uid="{00000000-0005-0000-0000-00005F010000}"/>
    <cellStyle name="40 % - Accent5 7 2" xfId="353" xr:uid="{00000000-0005-0000-0000-000060010000}"/>
    <cellStyle name="40 % - Accent5 7 3" xfId="354" xr:uid="{00000000-0005-0000-0000-000061010000}"/>
    <cellStyle name="40 % - Accent5 8 2" xfId="355" xr:uid="{00000000-0005-0000-0000-000062010000}"/>
    <cellStyle name="40 % - Accent5 8 3" xfId="356" xr:uid="{00000000-0005-0000-0000-000063010000}"/>
    <cellStyle name="40 % - Accent5 9 2" xfId="357" xr:uid="{00000000-0005-0000-0000-000064010000}"/>
    <cellStyle name="40 % - Accent5 9 3" xfId="358" xr:uid="{00000000-0005-0000-0000-000065010000}"/>
    <cellStyle name="40 % - Accent6 10 2" xfId="359" xr:uid="{00000000-0005-0000-0000-000066010000}"/>
    <cellStyle name="40 % - Accent6 10 3" xfId="360" xr:uid="{00000000-0005-0000-0000-000067010000}"/>
    <cellStyle name="40 % - Accent6 11 2" xfId="361" xr:uid="{00000000-0005-0000-0000-000068010000}"/>
    <cellStyle name="40 % - Accent6 11 3" xfId="362" xr:uid="{00000000-0005-0000-0000-000069010000}"/>
    <cellStyle name="40 % - Accent6 12 2" xfId="363" xr:uid="{00000000-0005-0000-0000-00006A010000}"/>
    <cellStyle name="40 % - Accent6 12 3" xfId="364" xr:uid="{00000000-0005-0000-0000-00006B010000}"/>
    <cellStyle name="40 % - Accent6 13 2" xfId="365" xr:uid="{00000000-0005-0000-0000-00006C010000}"/>
    <cellStyle name="40 % - Accent6 13 3" xfId="366" xr:uid="{00000000-0005-0000-0000-00006D010000}"/>
    <cellStyle name="40 % - Accent6 14 2" xfId="367" xr:uid="{00000000-0005-0000-0000-00006E010000}"/>
    <cellStyle name="40 % - Accent6 14 3" xfId="368" xr:uid="{00000000-0005-0000-0000-00006F010000}"/>
    <cellStyle name="40 % - Accent6 15 2" xfId="369" xr:uid="{00000000-0005-0000-0000-000070010000}"/>
    <cellStyle name="40 % - Accent6 15 3" xfId="370" xr:uid="{00000000-0005-0000-0000-000071010000}"/>
    <cellStyle name="40 % - Accent6 16 2" xfId="371" xr:uid="{00000000-0005-0000-0000-000072010000}"/>
    <cellStyle name="40 % - Accent6 16 3" xfId="372" xr:uid="{00000000-0005-0000-0000-000073010000}"/>
    <cellStyle name="40 % - Accent6 17 2" xfId="373" xr:uid="{00000000-0005-0000-0000-000074010000}"/>
    <cellStyle name="40 % - Accent6 17 3" xfId="374" xr:uid="{00000000-0005-0000-0000-000075010000}"/>
    <cellStyle name="40 % - Accent6 2" xfId="1958" xr:uid="{00000000-0005-0000-0000-0000B8070000}"/>
    <cellStyle name="40 % - Accent6 2 2" xfId="375" xr:uid="{00000000-0005-0000-0000-000076010000}"/>
    <cellStyle name="40 % - Accent6 2 3" xfId="376" xr:uid="{00000000-0005-0000-0000-000077010000}"/>
    <cellStyle name="40 % - Accent6 3 2" xfId="377" xr:uid="{00000000-0005-0000-0000-000078010000}"/>
    <cellStyle name="40 % - Accent6 3 3" xfId="378" xr:uid="{00000000-0005-0000-0000-000079010000}"/>
    <cellStyle name="40 % - Accent6 4 2" xfId="379" xr:uid="{00000000-0005-0000-0000-00007A010000}"/>
    <cellStyle name="40 % - Accent6 4 3" xfId="380" xr:uid="{00000000-0005-0000-0000-00007B010000}"/>
    <cellStyle name="40 % - Accent6 5 2" xfId="381" xr:uid="{00000000-0005-0000-0000-00007C010000}"/>
    <cellStyle name="40 % - Accent6 5 3" xfId="382" xr:uid="{00000000-0005-0000-0000-00007D010000}"/>
    <cellStyle name="40 % - Accent6 6 2" xfId="383" xr:uid="{00000000-0005-0000-0000-00007E010000}"/>
    <cellStyle name="40 % - Accent6 6 3" xfId="384" xr:uid="{00000000-0005-0000-0000-00007F010000}"/>
    <cellStyle name="40 % - Accent6 7 2" xfId="385" xr:uid="{00000000-0005-0000-0000-000080010000}"/>
    <cellStyle name="40 % - Accent6 7 3" xfId="386" xr:uid="{00000000-0005-0000-0000-000081010000}"/>
    <cellStyle name="40 % - Accent6 8 2" xfId="387" xr:uid="{00000000-0005-0000-0000-000082010000}"/>
    <cellStyle name="40 % - Accent6 8 3" xfId="388" xr:uid="{00000000-0005-0000-0000-000083010000}"/>
    <cellStyle name="40 % - Accent6 9 2" xfId="389" xr:uid="{00000000-0005-0000-0000-000084010000}"/>
    <cellStyle name="40 % - Accent6 9 3" xfId="390" xr:uid="{00000000-0005-0000-0000-000085010000}"/>
    <cellStyle name="40% - 强调文字颜色 1" xfId="391" xr:uid="{00000000-0005-0000-0000-000086010000}"/>
    <cellStyle name="40% - 强调文字颜色 2" xfId="392" xr:uid="{00000000-0005-0000-0000-000087010000}"/>
    <cellStyle name="40% - 强调文字颜色 3" xfId="393" xr:uid="{00000000-0005-0000-0000-000088010000}"/>
    <cellStyle name="40% - 强调文字颜色 4" xfId="394" xr:uid="{00000000-0005-0000-0000-000089010000}"/>
    <cellStyle name="40% - 强调文字颜色 5" xfId="395" xr:uid="{00000000-0005-0000-0000-00008A010000}"/>
    <cellStyle name="40% - 强调文字颜色 6" xfId="396" xr:uid="{00000000-0005-0000-0000-00008B010000}"/>
    <cellStyle name="60 % - Accent1 10 2" xfId="397" xr:uid="{00000000-0005-0000-0000-00008C010000}"/>
    <cellStyle name="60 % - Accent1 10 3" xfId="398" xr:uid="{00000000-0005-0000-0000-00008D010000}"/>
    <cellStyle name="60 % - Accent1 11 2" xfId="399" xr:uid="{00000000-0005-0000-0000-00008E010000}"/>
    <cellStyle name="60 % - Accent1 11 3" xfId="400" xr:uid="{00000000-0005-0000-0000-00008F010000}"/>
    <cellStyle name="60 % - Accent1 12 2" xfId="401" xr:uid="{00000000-0005-0000-0000-000090010000}"/>
    <cellStyle name="60 % - Accent1 12 3" xfId="402" xr:uid="{00000000-0005-0000-0000-000091010000}"/>
    <cellStyle name="60 % - Accent1 13 2" xfId="403" xr:uid="{00000000-0005-0000-0000-000092010000}"/>
    <cellStyle name="60 % - Accent1 13 3" xfId="404" xr:uid="{00000000-0005-0000-0000-000093010000}"/>
    <cellStyle name="60 % - Accent1 14 2" xfId="405" xr:uid="{00000000-0005-0000-0000-000094010000}"/>
    <cellStyle name="60 % - Accent1 14 3" xfId="406" xr:uid="{00000000-0005-0000-0000-000095010000}"/>
    <cellStyle name="60 % - Accent1 15 2" xfId="407" xr:uid="{00000000-0005-0000-0000-000096010000}"/>
    <cellStyle name="60 % - Accent1 15 3" xfId="408" xr:uid="{00000000-0005-0000-0000-000097010000}"/>
    <cellStyle name="60 % - Accent1 16 2" xfId="409" xr:uid="{00000000-0005-0000-0000-000098010000}"/>
    <cellStyle name="60 % - Accent1 16 3" xfId="410" xr:uid="{00000000-0005-0000-0000-000099010000}"/>
    <cellStyle name="60 % - Accent1 17 2" xfId="411" xr:uid="{00000000-0005-0000-0000-00009A010000}"/>
    <cellStyle name="60 % - Accent1 17 3" xfId="412" xr:uid="{00000000-0005-0000-0000-00009B010000}"/>
    <cellStyle name="60 % - Accent1 2" xfId="1939" xr:uid="{00000000-0005-0000-0000-0000B9070000}"/>
    <cellStyle name="60 % - Accent1 2 2" xfId="413" xr:uid="{00000000-0005-0000-0000-00009C010000}"/>
    <cellStyle name="60 % - Accent1 2 3" xfId="414" xr:uid="{00000000-0005-0000-0000-00009D010000}"/>
    <cellStyle name="60 % - Accent1 3 2" xfId="415" xr:uid="{00000000-0005-0000-0000-00009E010000}"/>
    <cellStyle name="60 % - Accent1 3 3" xfId="416" xr:uid="{00000000-0005-0000-0000-00009F010000}"/>
    <cellStyle name="60 % - Accent1 4 2" xfId="417" xr:uid="{00000000-0005-0000-0000-0000A0010000}"/>
    <cellStyle name="60 % - Accent1 4 3" xfId="418" xr:uid="{00000000-0005-0000-0000-0000A1010000}"/>
    <cellStyle name="60 % - Accent1 5 2" xfId="419" xr:uid="{00000000-0005-0000-0000-0000A2010000}"/>
    <cellStyle name="60 % - Accent1 5 3" xfId="420" xr:uid="{00000000-0005-0000-0000-0000A3010000}"/>
    <cellStyle name="60 % - Accent1 6 2" xfId="421" xr:uid="{00000000-0005-0000-0000-0000A4010000}"/>
    <cellStyle name="60 % - Accent1 6 3" xfId="422" xr:uid="{00000000-0005-0000-0000-0000A5010000}"/>
    <cellStyle name="60 % - Accent1 7 2" xfId="423" xr:uid="{00000000-0005-0000-0000-0000A6010000}"/>
    <cellStyle name="60 % - Accent1 7 3" xfId="424" xr:uid="{00000000-0005-0000-0000-0000A7010000}"/>
    <cellStyle name="60 % - Accent1 8 2" xfId="425" xr:uid="{00000000-0005-0000-0000-0000A8010000}"/>
    <cellStyle name="60 % - Accent1 8 3" xfId="426" xr:uid="{00000000-0005-0000-0000-0000A9010000}"/>
    <cellStyle name="60 % - Accent1 9 2" xfId="427" xr:uid="{00000000-0005-0000-0000-0000AA010000}"/>
    <cellStyle name="60 % - Accent1 9 3" xfId="428" xr:uid="{00000000-0005-0000-0000-0000AB010000}"/>
    <cellStyle name="60 % - Accent2 10 2" xfId="429" xr:uid="{00000000-0005-0000-0000-0000AC010000}"/>
    <cellStyle name="60 % - Accent2 10 3" xfId="430" xr:uid="{00000000-0005-0000-0000-0000AD010000}"/>
    <cellStyle name="60 % - Accent2 11 2" xfId="431" xr:uid="{00000000-0005-0000-0000-0000AE010000}"/>
    <cellStyle name="60 % - Accent2 11 3" xfId="432" xr:uid="{00000000-0005-0000-0000-0000AF010000}"/>
    <cellStyle name="60 % - Accent2 12 2" xfId="433" xr:uid="{00000000-0005-0000-0000-0000B0010000}"/>
    <cellStyle name="60 % - Accent2 12 3" xfId="434" xr:uid="{00000000-0005-0000-0000-0000B1010000}"/>
    <cellStyle name="60 % - Accent2 13 2" xfId="435" xr:uid="{00000000-0005-0000-0000-0000B2010000}"/>
    <cellStyle name="60 % - Accent2 13 3" xfId="436" xr:uid="{00000000-0005-0000-0000-0000B3010000}"/>
    <cellStyle name="60 % - Accent2 14 2" xfId="437" xr:uid="{00000000-0005-0000-0000-0000B4010000}"/>
    <cellStyle name="60 % - Accent2 14 3" xfId="438" xr:uid="{00000000-0005-0000-0000-0000B5010000}"/>
    <cellStyle name="60 % - Accent2 15 2" xfId="439" xr:uid="{00000000-0005-0000-0000-0000B6010000}"/>
    <cellStyle name="60 % - Accent2 15 3" xfId="440" xr:uid="{00000000-0005-0000-0000-0000B7010000}"/>
    <cellStyle name="60 % - Accent2 16 2" xfId="441" xr:uid="{00000000-0005-0000-0000-0000B8010000}"/>
    <cellStyle name="60 % - Accent2 16 3" xfId="442" xr:uid="{00000000-0005-0000-0000-0000B9010000}"/>
    <cellStyle name="60 % - Accent2 17 2" xfId="443" xr:uid="{00000000-0005-0000-0000-0000BA010000}"/>
    <cellStyle name="60 % - Accent2 17 3" xfId="444" xr:uid="{00000000-0005-0000-0000-0000BB010000}"/>
    <cellStyle name="60 % - Accent2 2" xfId="1943" xr:uid="{00000000-0005-0000-0000-0000BA070000}"/>
    <cellStyle name="60 % - Accent2 2 2" xfId="445" xr:uid="{00000000-0005-0000-0000-0000BC010000}"/>
    <cellStyle name="60 % - Accent2 2 3" xfId="446" xr:uid="{00000000-0005-0000-0000-0000BD010000}"/>
    <cellStyle name="60 % - Accent2 3 2" xfId="447" xr:uid="{00000000-0005-0000-0000-0000BE010000}"/>
    <cellStyle name="60 % - Accent2 3 3" xfId="448" xr:uid="{00000000-0005-0000-0000-0000BF010000}"/>
    <cellStyle name="60 % - Accent2 4 2" xfId="449" xr:uid="{00000000-0005-0000-0000-0000C0010000}"/>
    <cellStyle name="60 % - Accent2 4 3" xfId="450" xr:uid="{00000000-0005-0000-0000-0000C1010000}"/>
    <cellStyle name="60 % - Accent2 5 2" xfId="451" xr:uid="{00000000-0005-0000-0000-0000C2010000}"/>
    <cellStyle name="60 % - Accent2 5 3" xfId="452" xr:uid="{00000000-0005-0000-0000-0000C3010000}"/>
    <cellStyle name="60 % - Accent2 6 2" xfId="453" xr:uid="{00000000-0005-0000-0000-0000C4010000}"/>
    <cellStyle name="60 % - Accent2 6 3" xfId="454" xr:uid="{00000000-0005-0000-0000-0000C5010000}"/>
    <cellStyle name="60 % - Accent2 7 2" xfId="455" xr:uid="{00000000-0005-0000-0000-0000C6010000}"/>
    <cellStyle name="60 % - Accent2 7 3" xfId="456" xr:uid="{00000000-0005-0000-0000-0000C7010000}"/>
    <cellStyle name="60 % - Accent2 8 2" xfId="457" xr:uid="{00000000-0005-0000-0000-0000C8010000}"/>
    <cellStyle name="60 % - Accent2 8 3" xfId="458" xr:uid="{00000000-0005-0000-0000-0000C9010000}"/>
    <cellStyle name="60 % - Accent2 9 2" xfId="459" xr:uid="{00000000-0005-0000-0000-0000CA010000}"/>
    <cellStyle name="60 % - Accent2 9 3" xfId="460" xr:uid="{00000000-0005-0000-0000-0000CB010000}"/>
    <cellStyle name="60 % - Accent3 10 2" xfId="461" xr:uid="{00000000-0005-0000-0000-0000CC010000}"/>
    <cellStyle name="60 % - Accent3 10 3" xfId="462" xr:uid="{00000000-0005-0000-0000-0000CD010000}"/>
    <cellStyle name="60 % - Accent3 11 2" xfId="463" xr:uid="{00000000-0005-0000-0000-0000CE010000}"/>
    <cellStyle name="60 % - Accent3 11 3" xfId="464" xr:uid="{00000000-0005-0000-0000-0000CF010000}"/>
    <cellStyle name="60 % - Accent3 12 2" xfId="465" xr:uid="{00000000-0005-0000-0000-0000D0010000}"/>
    <cellStyle name="60 % - Accent3 12 3" xfId="466" xr:uid="{00000000-0005-0000-0000-0000D1010000}"/>
    <cellStyle name="60 % - Accent3 13 2" xfId="467" xr:uid="{00000000-0005-0000-0000-0000D2010000}"/>
    <cellStyle name="60 % - Accent3 13 3" xfId="468" xr:uid="{00000000-0005-0000-0000-0000D3010000}"/>
    <cellStyle name="60 % - Accent3 14 2" xfId="469" xr:uid="{00000000-0005-0000-0000-0000D4010000}"/>
    <cellStyle name="60 % - Accent3 14 3" xfId="470" xr:uid="{00000000-0005-0000-0000-0000D5010000}"/>
    <cellStyle name="60 % - Accent3 15 2" xfId="471" xr:uid="{00000000-0005-0000-0000-0000D6010000}"/>
    <cellStyle name="60 % - Accent3 15 3" xfId="472" xr:uid="{00000000-0005-0000-0000-0000D7010000}"/>
    <cellStyle name="60 % - Accent3 16 2" xfId="473" xr:uid="{00000000-0005-0000-0000-0000D8010000}"/>
    <cellStyle name="60 % - Accent3 16 3" xfId="474" xr:uid="{00000000-0005-0000-0000-0000D9010000}"/>
    <cellStyle name="60 % - Accent3 17 2" xfId="475" xr:uid="{00000000-0005-0000-0000-0000DA010000}"/>
    <cellStyle name="60 % - Accent3 17 3" xfId="476" xr:uid="{00000000-0005-0000-0000-0000DB010000}"/>
    <cellStyle name="60 % - Accent3 2" xfId="1947" xr:uid="{00000000-0005-0000-0000-0000BB070000}"/>
    <cellStyle name="60 % - Accent3 2 2" xfId="477" xr:uid="{00000000-0005-0000-0000-0000DC010000}"/>
    <cellStyle name="60 % - Accent3 2 3" xfId="478" xr:uid="{00000000-0005-0000-0000-0000DD010000}"/>
    <cellStyle name="60 % - Accent3 3 2" xfId="479" xr:uid="{00000000-0005-0000-0000-0000DE010000}"/>
    <cellStyle name="60 % - Accent3 3 3" xfId="480" xr:uid="{00000000-0005-0000-0000-0000DF010000}"/>
    <cellStyle name="60 % - Accent3 4 2" xfId="481" xr:uid="{00000000-0005-0000-0000-0000E0010000}"/>
    <cellStyle name="60 % - Accent3 4 3" xfId="482" xr:uid="{00000000-0005-0000-0000-0000E1010000}"/>
    <cellStyle name="60 % - Accent3 5 2" xfId="483" xr:uid="{00000000-0005-0000-0000-0000E2010000}"/>
    <cellStyle name="60 % - Accent3 5 3" xfId="484" xr:uid="{00000000-0005-0000-0000-0000E3010000}"/>
    <cellStyle name="60 % - Accent3 6 2" xfId="485" xr:uid="{00000000-0005-0000-0000-0000E4010000}"/>
    <cellStyle name="60 % - Accent3 6 3" xfId="486" xr:uid="{00000000-0005-0000-0000-0000E5010000}"/>
    <cellStyle name="60 % - Accent3 7 2" xfId="487" xr:uid="{00000000-0005-0000-0000-0000E6010000}"/>
    <cellStyle name="60 % - Accent3 7 3" xfId="488" xr:uid="{00000000-0005-0000-0000-0000E7010000}"/>
    <cellStyle name="60 % - Accent3 8 2" xfId="489" xr:uid="{00000000-0005-0000-0000-0000E8010000}"/>
    <cellStyle name="60 % - Accent3 8 3" xfId="490" xr:uid="{00000000-0005-0000-0000-0000E9010000}"/>
    <cellStyle name="60 % - Accent3 9 2" xfId="491" xr:uid="{00000000-0005-0000-0000-0000EA010000}"/>
    <cellStyle name="60 % - Accent3 9 3" xfId="492" xr:uid="{00000000-0005-0000-0000-0000EB010000}"/>
    <cellStyle name="60 % - Accent4 10 2" xfId="493" xr:uid="{00000000-0005-0000-0000-0000EC010000}"/>
    <cellStyle name="60 % - Accent4 10 3" xfId="494" xr:uid="{00000000-0005-0000-0000-0000ED010000}"/>
    <cellStyle name="60 % - Accent4 11 2" xfId="495" xr:uid="{00000000-0005-0000-0000-0000EE010000}"/>
    <cellStyle name="60 % - Accent4 11 3" xfId="496" xr:uid="{00000000-0005-0000-0000-0000EF010000}"/>
    <cellStyle name="60 % - Accent4 12 2" xfId="497" xr:uid="{00000000-0005-0000-0000-0000F0010000}"/>
    <cellStyle name="60 % - Accent4 12 3" xfId="498" xr:uid="{00000000-0005-0000-0000-0000F1010000}"/>
    <cellStyle name="60 % - Accent4 13 2" xfId="499" xr:uid="{00000000-0005-0000-0000-0000F2010000}"/>
    <cellStyle name="60 % - Accent4 13 3" xfId="500" xr:uid="{00000000-0005-0000-0000-0000F3010000}"/>
    <cellStyle name="60 % - Accent4 14 2" xfId="501" xr:uid="{00000000-0005-0000-0000-0000F4010000}"/>
    <cellStyle name="60 % - Accent4 14 3" xfId="502" xr:uid="{00000000-0005-0000-0000-0000F5010000}"/>
    <cellStyle name="60 % - Accent4 15 2" xfId="503" xr:uid="{00000000-0005-0000-0000-0000F6010000}"/>
    <cellStyle name="60 % - Accent4 15 3" xfId="504" xr:uid="{00000000-0005-0000-0000-0000F7010000}"/>
    <cellStyle name="60 % - Accent4 16 2" xfId="505" xr:uid="{00000000-0005-0000-0000-0000F8010000}"/>
    <cellStyle name="60 % - Accent4 16 3" xfId="506" xr:uid="{00000000-0005-0000-0000-0000F9010000}"/>
    <cellStyle name="60 % - Accent4 17 2" xfId="507" xr:uid="{00000000-0005-0000-0000-0000FA010000}"/>
    <cellStyle name="60 % - Accent4 17 3" xfId="508" xr:uid="{00000000-0005-0000-0000-0000FB010000}"/>
    <cellStyle name="60 % - Accent4 2" xfId="1951" xr:uid="{00000000-0005-0000-0000-0000BC070000}"/>
    <cellStyle name="60 % - Accent4 2 2" xfId="509" xr:uid="{00000000-0005-0000-0000-0000FC010000}"/>
    <cellStyle name="60 % - Accent4 2 3" xfId="510" xr:uid="{00000000-0005-0000-0000-0000FD010000}"/>
    <cellStyle name="60 % - Accent4 3 2" xfId="511" xr:uid="{00000000-0005-0000-0000-0000FE010000}"/>
    <cellStyle name="60 % - Accent4 3 3" xfId="512" xr:uid="{00000000-0005-0000-0000-0000FF010000}"/>
    <cellStyle name="60 % - Accent4 4 2" xfId="513" xr:uid="{00000000-0005-0000-0000-000000020000}"/>
    <cellStyle name="60 % - Accent4 4 3" xfId="514" xr:uid="{00000000-0005-0000-0000-000001020000}"/>
    <cellStyle name="60 % - Accent4 5 2" xfId="515" xr:uid="{00000000-0005-0000-0000-000002020000}"/>
    <cellStyle name="60 % - Accent4 5 3" xfId="516" xr:uid="{00000000-0005-0000-0000-000003020000}"/>
    <cellStyle name="60 % - Accent4 6 2" xfId="517" xr:uid="{00000000-0005-0000-0000-000004020000}"/>
    <cellStyle name="60 % - Accent4 6 3" xfId="518" xr:uid="{00000000-0005-0000-0000-000005020000}"/>
    <cellStyle name="60 % - Accent4 7 2" xfId="519" xr:uid="{00000000-0005-0000-0000-000006020000}"/>
    <cellStyle name="60 % - Accent4 7 3" xfId="520" xr:uid="{00000000-0005-0000-0000-000007020000}"/>
    <cellStyle name="60 % - Accent4 8 2" xfId="521" xr:uid="{00000000-0005-0000-0000-000008020000}"/>
    <cellStyle name="60 % - Accent4 8 3" xfId="522" xr:uid="{00000000-0005-0000-0000-000009020000}"/>
    <cellStyle name="60 % - Accent4 9 2" xfId="523" xr:uid="{00000000-0005-0000-0000-00000A020000}"/>
    <cellStyle name="60 % - Accent4 9 3" xfId="524" xr:uid="{00000000-0005-0000-0000-00000B020000}"/>
    <cellStyle name="60 % - Accent5 10 2" xfId="525" xr:uid="{00000000-0005-0000-0000-00000C020000}"/>
    <cellStyle name="60 % - Accent5 10 3" xfId="526" xr:uid="{00000000-0005-0000-0000-00000D020000}"/>
    <cellStyle name="60 % - Accent5 11 2" xfId="527" xr:uid="{00000000-0005-0000-0000-00000E020000}"/>
    <cellStyle name="60 % - Accent5 11 3" xfId="528" xr:uid="{00000000-0005-0000-0000-00000F020000}"/>
    <cellStyle name="60 % - Accent5 12 2" xfId="529" xr:uid="{00000000-0005-0000-0000-000010020000}"/>
    <cellStyle name="60 % - Accent5 12 3" xfId="530" xr:uid="{00000000-0005-0000-0000-000011020000}"/>
    <cellStyle name="60 % - Accent5 13 2" xfId="531" xr:uid="{00000000-0005-0000-0000-000012020000}"/>
    <cellStyle name="60 % - Accent5 13 3" xfId="532" xr:uid="{00000000-0005-0000-0000-000013020000}"/>
    <cellStyle name="60 % - Accent5 14 2" xfId="533" xr:uid="{00000000-0005-0000-0000-000014020000}"/>
    <cellStyle name="60 % - Accent5 14 3" xfId="534" xr:uid="{00000000-0005-0000-0000-000015020000}"/>
    <cellStyle name="60 % - Accent5 15 2" xfId="535" xr:uid="{00000000-0005-0000-0000-000016020000}"/>
    <cellStyle name="60 % - Accent5 15 3" xfId="536" xr:uid="{00000000-0005-0000-0000-000017020000}"/>
    <cellStyle name="60 % - Accent5 16 2" xfId="537" xr:uid="{00000000-0005-0000-0000-000018020000}"/>
    <cellStyle name="60 % - Accent5 16 3" xfId="538" xr:uid="{00000000-0005-0000-0000-000019020000}"/>
    <cellStyle name="60 % - Accent5 17 2" xfId="539" xr:uid="{00000000-0005-0000-0000-00001A020000}"/>
    <cellStyle name="60 % - Accent5 17 3" xfId="540" xr:uid="{00000000-0005-0000-0000-00001B020000}"/>
    <cellStyle name="60 % - Accent5 2" xfId="1955" xr:uid="{00000000-0005-0000-0000-0000BD070000}"/>
    <cellStyle name="60 % - Accent5 2 2" xfId="541" xr:uid="{00000000-0005-0000-0000-00001C020000}"/>
    <cellStyle name="60 % - Accent5 2 3" xfId="542" xr:uid="{00000000-0005-0000-0000-00001D020000}"/>
    <cellStyle name="60 % - Accent5 3 2" xfId="543" xr:uid="{00000000-0005-0000-0000-00001E020000}"/>
    <cellStyle name="60 % - Accent5 3 3" xfId="544" xr:uid="{00000000-0005-0000-0000-00001F020000}"/>
    <cellStyle name="60 % - Accent5 4 2" xfId="545" xr:uid="{00000000-0005-0000-0000-000020020000}"/>
    <cellStyle name="60 % - Accent5 4 3" xfId="546" xr:uid="{00000000-0005-0000-0000-000021020000}"/>
    <cellStyle name="60 % - Accent5 5 2" xfId="547" xr:uid="{00000000-0005-0000-0000-000022020000}"/>
    <cellStyle name="60 % - Accent5 5 3" xfId="548" xr:uid="{00000000-0005-0000-0000-000023020000}"/>
    <cellStyle name="60 % - Accent5 6 2" xfId="549" xr:uid="{00000000-0005-0000-0000-000024020000}"/>
    <cellStyle name="60 % - Accent5 6 3" xfId="550" xr:uid="{00000000-0005-0000-0000-000025020000}"/>
    <cellStyle name="60 % - Accent5 7 2" xfId="551" xr:uid="{00000000-0005-0000-0000-000026020000}"/>
    <cellStyle name="60 % - Accent5 7 3" xfId="552" xr:uid="{00000000-0005-0000-0000-000027020000}"/>
    <cellStyle name="60 % - Accent5 8 2" xfId="553" xr:uid="{00000000-0005-0000-0000-000028020000}"/>
    <cellStyle name="60 % - Accent5 8 3" xfId="554" xr:uid="{00000000-0005-0000-0000-000029020000}"/>
    <cellStyle name="60 % - Accent5 9 2" xfId="555" xr:uid="{00000000-0005-0000-0000-00002A020000}"/>
    <cellStyle name="60 % - Accent5 9 3" xfId="556" xr:uid="{00000000-0005-0000-0000-00002B020000}"/>
    <cellStyle name="60 % - Accent6 10 2" xfId="557" xr:uid="{00000000-0005-0000-0000-00002C020000}"/>
    <cellStyle name="60 % - Accent6 10 3" xfId="558" xr:uid="{00000000-0005-0000-0000-00002D020000}"/>
    <cellStyle name="60 % - Accent6 11 2" xfId="559" xr:uid="{00000000-0005-0000-0000-00002E020000}"/>
    <cellStyle name="60 % - Accent6 11 3" xfId="560" xr:uid="{00000000-0005-0000-0000-00002F020000}"/>
    <cellStyle name="60 % - Accent6 12 2" xfId="561" xr:uid="{00000000-0005-0000-0000-000030020000}"/>
    <cellStyle name="60 % - Accent6 12 3" xfId="562" xr:uid="{00000000-0005-0000-0000-000031020000}"/>
    <cellStyle name="60 % - Accent6 13 2" xfId="563" xr:uid="{00000000-0005-0000-0000-000032020000}"/>
    <cellStyle name="60 % - Accent6 13 3" xfId="564" xr:uid="{00000000-0005-0000-0000-000033020000}"/>
    <cellStyle name="60 % - Accent6 14 2" xfId="565" xr:uid="{00000000-0005-0000-0000-000034020000}"/>
    <cellStyle name="60 % - Accent6 14 3" xfId="566" xr:uid="{00000000-0005-0000-0000-000035020000}"/>
    <cellStyle name="60 % - Accent6 15 2" xfId="567" xr:uid="{00000000-0005-0000-0000-000036020000}"/>
    <cellStyle name="60 % - Accent6 15 3" xfId="568" xr:uid="{00000000-0005-0000-0000-000037020000}"/>
    <cellStyle name="60 % - Accent6 16 2" xfId="569" xr:uid="{00000000-0005-0000-0000-000038020000}"/>
    <cellStyle name="60 % - Accent6 16 3" xfId="570" xr:uid="{00000000-0005-0000-0000-000039020000}"/>
    <cellStyle name="60 % - Accent6 17 2" xfId="571" xr:uid="{00000000-0005-0000-0000-00003A020000}"/>
    <cellStyle name="60 % - Accent6 17 3" xfId="572" xr:uid="{00000000-0005-0000-0000-00003B020000}"/>
    <cellStyle name="60 % - Accent6 2" xfId="1959" xr:uid="{00000000-0005-0000-0000-0000BE070000}"/>
    <cellStyle name="60 % - Accent6 2 2" xfId="573" xr:uid="{00000000-0005-0000-0000-00003C020000}"/>
    <cellStyle name="60 % - Accent6 2 3" xfId="574" xr:uid="{00000000-0005-0000-0000-00003D020000}"/>
    <cellStyle name="60 % - Accent6 3 2" xfId="575" xr:uid="{00000000-0005-0000-0000-00003E020000}"/>
    <cellStyle name="60 % - Accent6 3 3" xfId="576" xr:uid="{00000000-0005-0000-0000-00003F020000}"/>
    <cellStyle name="60 % - Accent6 4 2" xfId="577" xr:uid="{00000000-0005-0000-0000-000040020000}"/>
    <cellStyle name="60 % - Accent6 4 3" xfId="578" xr:uid="{00000000-0005-0000-0000-000041020000}"/>
    <cellStyle name="60 % - Accent6 5 2" xfId="579" xr:uid="{00000000-0005-0000-0000-000042020000}"/>
    <cellStyle name="60 % - Accent6 5 3" xfId="580" xr:uid="{00000000-0005-0000-0000-000043020000}"/>
    <cellStyle name="60 % - Accent6 6 2" xfId="581" xr:uid="{00000000-0005-0000-0000-000044020000}"/>
    <cellStyle name="60 % - Accent6 6 3" xfId="582" xr:uid="{00000000-0005-0000-0000-000045020000}"/>
    <cellStyle name="60 % - Accent6 7 2" xfId="583" xr:uid="{00000000-0005-0000-0000-000046020000}"/>
    <cellStyle name="60 % - Accent6 7 3" xfId="584" xr:uid="{00000000-0005-0000-0000-000047020000}"/>
    <cellStyle name="60 % - Accent6 8 2" xfId="585" xr:uid="{00000000-0005-0000-0000-000048020000}"/>
    <cellStyle name="60 % - Accent6 8 3" xfId="586" xr:uid="{00000000-0005-0000-0000-000049020000}"/>
    <cellStyle name="60 % - Accent6 9 2" xfId="587" xr:uid="{00000000-0005-0000-0000-00004A020000}"/>
    <cellStyle name="60 % - Accent6 9 3" xfId="588" xr:uid="{00000000-0005-0000-0000-00004B020000}"/>
    <cellStyle name="60% - 强调文字颜色 1" xfId="589" xr:uid="{00000000-0005-0000-0000-00004C020000}"/>
    <cellStyle name="60% - 强调文字颜色 2" xfId="590" xr:uid="{00000000-0005-0000-0000-00004D020000}"/>
    <cellStyle name="60% - 强调文字颜色 3" xfId="591" xr:uid="{00000000-0005-0000-0000-00004E020000}"/>
    <cellStyle name="60% - 强调文字颜色 4" xfId="592" xr:uid="{00000000-0005-0000-0000-00004F020000}"/>
    <cellStyle name="60% - 强调文字颜色 5" xfId="593" xr:uid="{00000000-0005-0000-0000-000050020000}"/>
    <cellStyle name="60% - 强调文字颜色 6" xfId="594" xr:uid="{00000000-0005-0000-0000-000051020000}"/>
    <cellStyle name="Accent1 10 2" xfId="595" xr:uid="{00000000-0005-0000-0000-000052020000}"/>
    <cellStyle name="Accent1 10 3" xfId="596" xr:uid="{00000000-0005-0000-0000-000053020000}"/>
    <cellStyle name="Accent1 11 2" xfId="597" xr:uid="{00000000-0005-0000-0000-000054020000}"/>
    <cellStyle name="Accent1 11 3" xfId="598" xr:uid="{00000000-0005-0000-0000-000055020000}"/>
    <cellStyle name="Accent1 12 2" xfId="599" xr:uid="{00000000-0005-0000-0000-000056020000}"/>
    <cellStyle name="Accent1 12 3" xfId="600" xr:uid="{00000000-0005-0000-0000-000057020000}"/>
    <cellStyle name="Accent1 13 2" xfId="601" xr:uid="{00000000-0005-0000-0000-000058020000}"/>
    <cellStyle name="Accent1 13 3" xfId="602" xr:uid="{00000000-0005-0000-0000-000059020000}"/>
    <cellStyle name="Accent1 14 2" xfId="603" xr:uid="{00000000-0005-0000-0000-00005A020000}"/>
    <cellStyle name="Accent1 14 3" xfId="604" xr:uid="{00000000-0005-0000-0000-00005B020000}"/>
    <cellStyle name="Accent1 15 2" xfId="605" xr:uid="{00000000-0005-0000-0000-00005C020000}"/>
    <cellStyle name="Accent1 15 3" xfId="606" xr:uid="{00000000-0005-0000-0000-00005D020000}"/>
    <cellStyle name="Accent1 16 2" xfId="607" xr:uid="{00000000-0005-0000-0000-00005E020000}"/>
    <cellStyle name="Accent1 16 3" xfId="608" xr:uid="{00000000-0005-0000-0000-00005F020000}"/>
    <cellStyle name="Accent1 17 2" xfId="609" xr:uid="{00000000-0005-0000-0000-000060020000}"/>
    <cellStyle name="Accent1 17 3" xfId="610" xr:uid="{00000000-0005-0000-0000-000061020000}"/>
    <cellStyle name="Accent1 2" xfId="1936" xr:uid="{00000000-0005-0000-0000-0000BF070000}"/>
    <cellStyle name="Accent1 2 2" xfId="611" xr:uid="{00000000-0005-0000-0000-000062020000}"/>
    <cellStyle name="Accent1 2 3" xfId="612" xr:uid="{00000000-0005-0000-0000-000063020000}"/>
    <cellStyle name="Accent1 3 2" xfId="613" xr:uid="{00000000-0005-0000-0000-000064020000}"/>
    <cellStyle name="Accent1 3 3" xfId="614" xr:uid="{00000000-0005-0000-0000-000065020000}"/>
    <cellStyle name="Accent1 4 2" xfId="615" xr:uid="{00000000-0005-0000-0000-000066020000}"/>
    <cellStyle name="Accent1 4 3" xfId="616" xr:uid="{00000000-0005-0000-0000-000067020000}"/>
    <cellStyle name="Accent1 5 2" xfId="617" xr:uid="{00000000-0005-0000-0000-000068020000}"/>
    <cellStyle name="Accent1 5 3" xfId="618" xr:uid="{00000000-0005-0000-0000-000069020000}"/>
    <cellStyle name="Accent1 6 2" xfId="619" xr:uid="{00000000-0005-0000-0000-00006A020000}"/>
    <cellStyle name="Accent1 6 3" xfId="620" xr:uid="{00000000-0005-0000-0000-00006B020000}"/>
    <cellStyle name="Accent1 7 2" xfId="621" xr:uid="{00000000-0005-0000-0000-00006C020000}"/>
    <cellStyle name="Accent1 7 3" xfId="622" xr:uid="{00000000-0005-0000-0000-00006D020000}"/>
    <cellStyle name="Accent1 8 2" xfId="623" xr:uid="{00000000-0005-0000-0000-00006E020000}"/>
    <cellStyle name="Accent1 8 3" xfId="624" xr:uid="{00000000-0005-0000-0000-00006F020000}"/>
    <cellStyle name="Accent1 9 2" xfId="625" xr:uid="{00000000-0005-0000-0000-000070020000}"/>
    <cellStyle name="Accent1 9 3" xfId="626" xr:uid="{00000000-0005-0000-0000-000071020000}"/>
    <cellStyle name="Accent2 10 2" xfId="627" xr:uid="{00000000-0005-0000-0000-000072020000}"/>
    <cellStyle name="Accent2 10 3" xfId="628" xr:uid="{00000000-0005-0000-0000-000073020000}"/>
    <cellStyle name="Accent2 11 2" xfId="629" xr:uid="{00000000-0005-0000-0000-000074020000}"/>
    <cellStyle name="Accent2 11 3" xfId="630" xr:uid="{00000000-0005-0000-0000-000075020000}"/>
    <cellStyle name="Accent2 12 2" xfId="631" xr:uid="{00000000-0005-0000-0000-000076020000}"/>
    <cellStyle name="Accent2 12 3" xfId="632" xr:uid="{00000000-0005-0000-0000-000077020000}"/>
    <cellStyle name="Accent2 13 2" xfId="633" xr:uid="{00000000-0005-0000-0000-000078020000}"/>
    <cellStyle name="Accent2 13 3" xfId="634" xr:uid="{00000000-0005-0000-0000-000079020000}"/>
    <cellStyle name="Accent2 14 2" xfId="635" xr:uid="{00000000-0005-0000-0000-00007A020000}"/>
    <cellStyle name="Accent2 14 3" xfId="636" xr:uid="{00000000-0005-0000-0000-00007B020000}"/>
    <cellStyle name="Accent2 15 2" xfId="637" xr:uid="{00000000-0005-0000-0000-00007C020000}"/>
    <cellStyle name="Accent2 15 3" xfId="638" xr:uid="{00000000-0005-0000-0000-00007D020000}"/>
    <cellStyle name="Accent2 16 2" xfId="639" xr:uid="{00000000-0005-0000-0000-00007E020000}"/>
    <cellStyle name="Accent2 16 3" xfId="640" xr:uid="{00000000-0005-0000-0000-00007F020000}"/>
    <cellStyle name="Accent2 17 2" xfId="641" xr:uid="{00000000-0005-0000-0000-000080020000}"/>
    <cellStyle name="Accent2 17 3" xfId="642" xr:uid="{00000000-0005-0000-0000-000081020000}"/>
    <cellStyle name="Accent2 2" xfId="1940" xr:uid="{00000000-0005-0000-0000-0000C0070000}"/>
    <cellStyle name="Accent2 2 2" xfId="643" xr:uid="{00000000-0005-0000-0000-000082020000}"/>
    <cellStyle name="Accent2 2 3" xfId="644" xr:uid="{00000000-0005-0000-0000-000083020000}"/>
    <cellStyle name="Accent2 3 2" xfId="645" xr:uid="{00000000-0005-0000-0000-000084020000}"/>
    <cellStyle name="Accent2 3 3" xfId="646" xr:uid="{00000000-0005-0000-0000-000085020000}"/>
    <cellStyle name="Accent2 4 2" xfId="647" xr:uid="{00000000-0005-0000-0000-000086020000}"/>
    <cellStyle name="Accent2 4 3" xfId="648" xr:uid="{00000000-0005-0000-0000-000087020000}"/>
    <cellStyle name="Accent2 5 2" xfId="649" xr:uid="{00000000-0005-0000-0000-000088020000}"/>
    <cellStyle name="Accent2 5 3" xfId="650" xr:uid="{00000000-0005-0000-0000-000089020000}"/>
    <cellStyle name="Accent2 6 2" xfId="651" xr:uid="{00000000-0005-0000-0000-00008A020000}"/>
    <cellStyle name="Accent2 6 3" xfId="652" xr:uid="{00000000-0005-0000-0000-00008B020000}"/>
    <cellStyle name="Accent2 7 2" xfId="653" xr:uid="{00000000-0005-0000-0000-00008C020000}"/>
    <cellStyle name="Accent2 7 3" xfId="654" xr:uid="{00000000-0005-0000-0000-00008D020000}"/>
    <cellStyle name="Accent2 8 2" xfId="655" xr:uid="{00000000-0005-0000-0000-00008E020000}"/>
    <cellStyle name="Accent2 8 3" xfId="656" xr:uid="{00000000-0005-0000-0000-00008F020000}"/>
    <cellStyle name="Accent2 9 2" xfId="657" xr:uid="{00000000-0005-0000-0000-000090020000}"/>
    <cellStyle name="Accent2 9 3" xfId="658" xr:uid="{00000000-0005-0000-0000-000091020000}"/>
    <cellStyle name="Accent3 10 2" xfId="659" xr:uid="{00000000-0005-0000-0000-000092020000}"/>
    <cellStyle name="Accent3 10 3" xfId="660" xr:uid="{00000000-0005-0000-0000-000093020000}"/>
    <cellStyle name="Accent3 11 2" xfId="661" xr:uid="{00000000-0005-0000-0000-000094020000}"/>
    <cellStyle name="Accent3 11 3" xfId="662" xr:uid="{00000000-0005-0000-0000-000095020000}"/>
    <cellStyle name="Accent3 12 2" xfId="663" xr:uid="{00000000-0005-0000-0000-000096020000}"/>
    <cellStyle name="Accent3 12 3" xfId="664" xr:uid="{00000000-0005-0000-0000-000097020000}"/>
    <cellStyle name="Accent3 13 2" xfId="665" xr:uid="{00000000-0005-0000-0000-000098020000}"/>
    <cellStyle name="Accent3 13 3" xfId="666" xr:uid="{00000000-0005-0000-0000-000099020000}"/>
    <cellStyle name="Accent3 14 2" xfId="667" xr:uid="{00000000-0005-0000-0000-00009A020000}"/>
    <cellStyle name="Accent3 14 3" xfId="668" xr:uid="{00000000-0005-0000-0000-00009B020000}"/>
    <cellStyle name="Accent3 15 2" xfId="669" xr:uid="{00000000-0005-0000-0000-00009C020000}"/>
    <cellStyle name="Accent3 15 3" xfId="670" xr:uid="{00000000-0005-0000-0000-00009D020000}"/>
    <cellStyle name="Accent3 16 2" xfId="671" xr:uid="{00000000-0005-0000-0000-00009E020000}"/>
    <cellStyle name="Accent3 16 3" xfId="672" xr:uid="{00000000-0005-0000-0000-00009F020000}"/>
    <cellStyle name="Accent3 17 2" xfId="673" xr:uid="{00000000-0005-0000-0000-0000A0020000}"/>
    <cellStyle name="Accent3 17 3" xfId="674" xr:uid="{00000000-0005-0000-0000-0000A1020000}"/>
    <cellStyle name="Accent3 2" xfId="1944" xr:uid="{00000000-0005-0000-0000-0000C1070000}"/>
    <cellStyle name="Accent3 2 2" xfId="675" xr:uid="{00000000-0005-0000-0000-0000A2020000}"/>
    <cellStyle name="Accent3 2 3" xfId="676" xr:uid="{00000000-0005-0000-0000-0000A3020000}"/>
    <cellStyle name="Accent3 3 2" xfId="677" xr:uid="{00000000-0005-0000-0000-0000A4020000}"/>
    <cellStyle name="Accent3 3 3" xfId="678" xr:uid="{00000000-0005-0000-0000-0000A5020000}"/>
    <cellStyle name="Accent3 4 2" xfId="679" xr:uid="{00000000-0005-0000-0000-0000A6020000}"/>
    <cellStyle name="Accent3 4 3" xfId="680" xr:uid="{00000000-0005-0000-0000-0000A7020000}"/>
    <cellStyle name="Accent3 5 2" xfId="681" xr:uid="{00000000-0005-0000-0000-0000A8020000}"/>
    <cellStyle name="Accent3 5 3" xfId="682" xr:uid="{00000000-0005-0000-0000-0000A9020000}"/>
    <cellStyle name="Accent3 6 2" xfId="683" xr:uid="{00000000-0005-0000-0000-0000AA020000}"/>
    <cellStyle name="Accent3 6 3" xfId="684" xr:uid="{00000000-0005-0000-0000-0000AB020000}"/>
    <cellStyle name="Accent3 7 2" xfId="685" xr:uid="{00000000-0005-0000-0000-0000AC020000}"/>
    <cellStyle name="Accent3 7 3" xfId="686" xr:uid="{00000000-0005-0000-0000-0000AD020000}"/>
    <cellStyle name="Accent3 8 2" xfId="687" xr:uid="{00000000-0005-0000-0000-0000AE020000}"/>
    <cellStyle name="Accent3 8 3" xfId="688" xr:uid="{00000000-0005-0000-0000-0000AF020000}"/>
    <cellStyle name="Accent3 9 2" xfId="689" xr:uid="{00000000-0005-0000-0000-0000B0020000}"/>
    <cellStyle name="Accent3 9 3" xfId="690" xr:uid="{00000000-0005-0000-0000-0000B1020000}"/>
    <cellStyle name="Accent4 10 2" xfId="691" xr:uid="{00000000-0005-0000-0000-0000B2020000}"/>
    <cellStyle name="Accent4 10 3" xfId="692" xr:uid="{00000000-0005-0000-0000-0000B3020000}"/>
    <cellStyle name="Accent4 11 2" xfId="693" xr:uid="{00000000-0005-0000-0000-0000B4020000}"/>
    <cellStyle name="Accent4 11 3" xfId="694" xr:uid="{00000000-0005-0000-0000-0000B5020000}"/>
    <cellStyle name="Accent4 12 2" xfId="695" xr:uid="{00000000-0005-0000-0000-0000B6020000}"/>
    <cellStyle name="Accent4 12 3" xfId="696" xr:uid="{00000000-0005-0000-0000-0000B7020000}"/>
    <cellStyle name="Accent4 13 2" xfId="697" xr:uid="{00000000-0005-0000-0000-0000B8020000}"/>
    <cellStyle name="Accent4 13 3" xfId="698" xr:uid="{00000000-0005-0000-0000-0000B9020000}"/>
    <cellStyle name="Accent4 14 2" xfId="699" xr:uid="{00000000-0005-0000-0000-0000BA020000}"/>
    <cellStyle name="Accent4 14 3" xfId="700" xr:uid="{00000000-0005-0000-0000-0000BB020000}"/>
    <cellStyle name="Accent4 15 2" xfId="701" xr:uid="{00000000-0005-0000-0000-0000BC020000}"/>
    <cellStyle name="Accent4 15 3" xfId="702" xr:uid="{00000000-0005-0000-0000-0000BD020000}"/>
    <cellStyle name="Accent4 16 2" xfId="703" xr:uid="{00000000-0005-0000-0000-0000BE020000}"/>
    <cellStyle name="Accent4 16 3" xfId="704" xr:uid="{00000000-0005-0000-0000-0000BF020000}"/>
    <cellStyle name="Accent4 17 2" xfId="705" xr:uid="{00000000-0005-0000-0000-0000C0020000}"/>
    <cellStyle name="Accent4 17 3" xfId="706" xr:uid="{00000000-0005-0000-0000-0000C1020000}"/>
    <cellStyle name="Accent4 2" xfId="1948" xr:uid="{00000000-0005-0000-0000-0000C2070000}"/>
    <cellStyle name="Accent4 2 2" xfId="707" xr:uid="{00000000-0005-0000-0000-0000C2020000}"/>
    <cellStyle name="Accent4 2 3" xfId="708" xr:uid="{00000000-0005-0000-0000-0000C3020000}"/>
    <cellStyle name="Accent4 3 2" xfId="709" xr:uid="{00000000-0005-0000-0000-0000C4020000}"/>
    <cellStyle name="Accent4 3 3" xfId="710" xr:uid="{00000000-0005-0000-0000-0000C5020000}"/>
    <cellStyle name="Accent4 4 2" xfId="711" xr:uid="{00000000-0005-0000-0000-0000C6020000}"/>
    <cellStyle name="Accent4 4 3" xfId="712" xr:uid="{00000000-0005-0000-0000-0000C7020000}"/>
    <cellStyle name="Accent4 5 2" xfId="713" xr:uid="{00000000-0005-0000-0000-0000C8020000}"/>
    <cellStyle name="Accent4 5 3" xfId="714" xr:uid="{00000000-0005-0000-0000-0000C9020000}"/>
    <cellStyle name="Accent4 6 2" xfId="715" xr:uid="{00000000-0005-0000-0000-0000CA020000}"/>
    <cellStyle name="Accent4 6 3" xfId="716" xr:uid="{00000000-0005-0000-0000-0000CB020000}"/>
    <cellStyle name="Accent4 7 2" xfId="717" xr:uid="{00000000-0005-0000-0000-0000CC020000}"/>
    <cellStyle name="Accent4 7 3" xfId="718" xr:uid="{00000000-0005-0000-0000-0000CD020000}"/>
    <cellStyle name="Accent4 8 2" xfId="719" xr:uid="{00000000-0005-0000-0000-0000CE020000}"/>
    <cellStyle name="Accent4 8 3" xfId="720" xr:uid="{00000000-0005-0000-0000-0000CF020000}"/>
    <cellStyle name="Accent4 9 2" xfId="721" xr:uid="{00000000-0005-0000-0000-0000D0020000}"/>
    <cellStyle name="Accent4 9 3" xfId="722" xr:uid="{00000000-0005-0000-0000-0000D1020000}"/>
    <cellStyle name="Accent5 10 2" xfId="723" xr:uid="{00000000-0005-0000-0000-0000D2020000}"/>
    <cellStyle name="Accent5 10 3" xfId="724" xr:uid="{00000000-0005-0000-0000-0000D3020000}"/>
    <cellStyle name="Accent5 11 2" xfId="725" xr:uid="{00000000-0005-0000-0000-0000D4020000}"/>
    <cellStyle name="Accent5 11 3" xfId="726" xr:uid="{00000000-0005-0000-0000-0000D5020000}"/>
    <cellStyle name="Accent5 12 2" xfId="727" xr:uid="{00000000-0005-0000-0000-0000D6020000}"/>
    <cellStyle name="Accent5 12 3" xfId="728" xr:uid="{00000000-0005-0000-0000-0000D7020000}"/>
    <cellStyle name="Accent5 13 2" xfId="729" xr:uid="{00000000-0005-0000-0000-0000D8020000}"/>
    <cellStyle name="Accent5 13 3" xfId="730" xr:uid="{00000000-0005-0000-0000-0000D9020000}"/>
    <cellStyle name="Accent5 14 2" xfId="731" xr:uid="{00000000-0005-0000-0000-0000DA020000}"/>
    <cellStyle name="Accent5 14 3" xfId="732" xr:uid="{00000000-0005-0000-0000-0000DB020000}"/>
    <cellStyle name="Accent5 15 2" xfId="733" xr:uid="{00000000-0005-0000-0000-0000DC020000}"/>
    <cellStyle name="Accent5 15 3" xfId="734" xr:uid="{00000000-0005-0000-0000-0000DD020000}"/>
    <cellStyle name="Accent5 16 2" xfId="735" xr:uid="{00000000-0005-0000-0000-0000DE020000}"/>
    <cellStyle name="Accent5 16 3" xfId="736" xr:uid="{00000000-0005-0000-0000-0000DF020000}"/>
    <cellStyle name="Accent5 17 2" xfId="737" xr:uid="{00000000-0005-0000-0000-0000E0020000}"/>
    <cellStyle name="Accent5 17 3" xfId="738" xr:uid="{00000000-0005-0000-0000-0000E1020000}"/>
    <cellStyle name="Accent5 2" xfId="1952" xr:uid="{00000000-0005-0000-0000-0000C3070000}"/>
    <cellStyle name="Accent5 2 2" xfId="739" xr:uid="{00000000-0005-0000-0000-0000E2020000}"/>
    <cellStyle name="Accent5 2 3" xfId="740" xr:uid="{00000000-0005-0000-0000-0000E3020000}"/>
    <cellStyle name="Accent5 3 2" xfId="741" xr:uid="{00000000-0005-0000-0000-0000E4020000}"/>
    <cellStyle name="Accent5 3 3" xfId="742" xr:uid="{00000000-0005-0000-0000-0000E5020000}"/>
    <cellStyle name="Accent5 4 2" xfId="743" xr:uid="{00000000-0005-0000-0000-0000E6020000}"/>
    <cellStyle name="Accent5 4 3" xfId="744" xr:uid="{00000000-0005-0000-0000-0000E7020000}"/>
    <cellStyle name="Accent5 5 2" xfId="745" xr:uid="{00000000-0005-0000-0000-0000E8020000}"/>
    <cellStyle name="Accent5 5 3" xfId="746" xr:uid="{00000000-0005-0000-0000-0000E9020000}"/>
    <cellStyle name="Accent5 6 2" xfId="747" xr:uid="{00000000-0005-0000-0000-0000EA020000}"/>
    <cellStyle name="Accent5 6 3" xfId="748" xr:uid="{00000000-0005-0000-0000-0000EB020000}"/>
    <cellStyle name="Accent5 7 2" xfId="749" xr:uid="{00000000-0005-0000-0000-0000EC020000}"/>
    <cellStyle name="Accent5 7 3" xfId="750" xr:uid="{00000000-0005-0000-0000-0000ED020000}"/>
    <cellStyle name="Accent5 8 2" xfId="751" xr:uid="{00000000-0005-0000-0000-0000EE020000}"/>
    <cellStyle name="Accent5 8 3" xfId="752" xr:uid="{00000000-0005-0000-0000-0000EF020000}"/>
    <cellStyle name="Accent5 9 2" xfId="753" xr:uid="{00000000-0005-0000-0000-0000F0020000}"/>
    <cellStyle name="Accent5 9 3" xfId="754" xr:uid="{00000000-0005-0000-0000-0000F1020000}"/>
    <cellStyle name="Accent6 10 2" xfId="755" xr:uid="{00000000-0005-0000-0000-0000F2020000}"/>
    <cellStyle name="Accent6 10 3" xfId="756" xr:uid="{00000000-0005-0000-0000-0000F3020000}"/>
    <cellStyle name="Accent6 11 2" xfId="757" xr:uid="{00000000-0005-0000-0000-0000F4020000}"/>
    <cellStyle name="Accent6 11 3" xfId="758" xr:uid="{00000000-0005-0000-0000-0000F5020000}"/>
    <cellStyle name="Accent6 12 2" xfId="759" xr:uid="{00000000-0005-0000-0000-0000F6020000}"/>
    <cellStyle name="Accent6 12 3" xfId="760" xr:uid="{00000000-0005-0000-0000-0000F7020000}"/>
    <cellStyle name="Accent6 13 2" xfId="761" xr:uid="{00000000-0005-0000-0000-0000F8020000}"/>
    <cellStyle name="Accent6 13 3" xfId="762" xr:uid="{00000000-0005-0000-0000-0000F9020000}"/>
    <cellStyle name="Accent6 14 2" xfId="763" xr:uid="{00000000-0005-0000-0000-0000FA020000}"/>
    <cellStyle name="Accent6 14 3" xfId="764" xr:uid="{00000000-0005-0000-0000-0000FB020000}"/>
    <cellStyle name="Accent6 15 2" xfId="765" xr:uid="{00000000-0005-0000-0000-0000FC020000}"/>
    <cellStyle name="Accent6 15 3" xfId="766" xr:uid="{00000000-0005-0000-0000-0000FD020000}"/>
    <cellStyle name="Accent6 16 2" xfId="767" xr:uid="{00000000-0005-0000-0000-0000FE020000}"/>
    <cellStyle name="Accent6 16 3" xfId="768" xr:uid="{00000000-0005-0000-0000-0000FF020000}"/>
    <cellStyle name="Accent6 17 2" xfId="769" xr:uid="{00000000-0005-0000-0000-000000030000}"/>
    <cellStyle name="Accent6 17 3" xfId="770" xr:uid="{00000000-0005-0000-0000-000001030000}"/>
    <cellStyle name="Accent6 2" xfId="1956" xr:uid="{00000000-0005-0000-0000-0000C4070000}"/>
    <cellStyle name="Accent6 2 2" xfId="771" xr:uid="{00000000-0005-0000-0000-000002030000}"/>
    <cellStyle name="Accent6 2 3" xfId="772" xr:uid="{00000000-0005-0000-0000-000003030000}"/>
    <cellStyle name="Accent6 3 2" xfId="773" xr:uid="{00000000-0005-0000-0000-000004030000}"/>
    <cellStyle name="Accent6 3 3" xfId="774" xr:uid="{00000000-0005-0000-0000-000005030000}"/>
    <cellStyle name="Accent6 4 2" xfId="775" xr:uid="{00000000-0005-0000-0000-000006030000}"/>
    <cellStyle name="Accent6 4 3" xfId="776" xr:uid="{00000000-0005-0000-0000-000007030000}"/>
    <cellStyle name="Accent6 5 2" xfId="777" xr:uid="{00000000-0005-0000-0000-000008030000}"/>
    <cellStyle name="Accent6 5 3" xfId="778" xr:uid="{00000000-0005-0000-0000-000009030000}"/>
    <cellStyle name="Accent6 6 2" xfId="779" xr:uid="{00000000-0005-0000-0000-00000A030000}"/>
    <cellStyle name="Accent6 6 3" xfId="780" xr:uid="{00000000-0005-0000-0000-00000B030000}"/>
    <cellStyle name="Accent6 7 2" xfId="781" xr:uid="{00000000-0005-0000-0000-00000C030000}"/>
    <cellStyle name="Accent6 7 3" xfId="782" xr:uid="{00000000-0005-0000-0000-00000D030000}"/>
    <cellStyle name="Accent6 8 2" xfId="783" xr:uid="{00000000-0005-0000-0000-00000E030000}"/>
    <cellStyle name="Accent6 8 3" xfId="784" xr:uid="{00000000-0005-0000-0000-00000F030000}"/>
    <cellStyle name="Accent6 9 2" xfId="785" xr:uid="{00000000-0005-0000-0000-000010030000}"/>
    <cellStyle name="Accent6 9 3" xfId="786" xr:uid="{00000000-0005-0000-0000-000011030000}"/>
    <cellStyle name="Avertissement 10 2" xfId="787" xr:uid="{00000000-0005-0000-0000-000012030000}"/>
    <cellStyle name="Avertissement 10 3" xfId="788" xr:uid="{00000000-0005-0000-0000-000013030000}"/>
    <cellStyle name="Avertissement 11 2" xfId="789" xr:uid="{00000000-0005-0000-0000-000014030000}"/>
    <cellStyle name="Avertissement 11 3" xfId="790" xr:uid="{00000000-0005-0000-0000-000015030000}"/>
    <cellStyle name="Avertissement 12 2" xfId="791" xr:uid="{00000000-0005-0000-0000-000016030000}"/>
    <cellStyle name="Avertissement 12 3" xfId="792" xr:uid="{00000000-0005-0000-0000-000017030000}"/>
    <cellStyle name="Avertissement 13 2" xfId="793" xr:uid="{00000000-0005-0000-0000-000018030000}"/>
    <cellStyle name="Avertissement 13 3" xfId="794" xr:uid="{00000000-0005-0000-0000-000019030000}"/>
    <cellStyle name="Avertissement 14 2" xfId="795" xr:uid="{00000000-0005-0000-0000-00001A030000}"/>
    <cellStyle name="Avertissement 14 3" xfId="796" xr:uid="{00000000-0005-0000-0000-00001B030000}"/>
    <cellStyle name="Avertissement 15 2" xfId="797" xr:uid="{00000000-0005-0000-0000-00001C030000}"/>
    <cellStyle name="Avertissement 15 3" xfId="798" xr:uid="{00000000-0005-0000-0000-00001D030000}"/>
    <cellStyle name="Avertissement 16 2" xfId="799" xr:uid="{00000000-0005-0000-0000-00001E030000}"/>
    <cellStyle name="Avertissement 16 3" xfId="800" xr:uid="{00000000-0005-0000-0000-00001F030000}"/>
    <cellStyle name="Avertissement 17 2" xfId="801" xr:uid="{00000000-0005-0000-0000-000020030000}"/>
    <cellStyle name="Avertissement 17 3" xfId="802" xr:uid="{00000000-0005-0000-0000-000021030000}"/>
    <cellStyle name="Avertissement 2" xfId="1932" xr:uid="{00000000-0005-0000-0000-0000C5070000}"/>
    <cellStyle name="Avertissement 2 2" xfId="803" xr:uid="{00000000-0005-0000-0000-000022030000}"/>
    <cellStyle name="Avertissement 2 3" xfId="804" xr:uid="{00000000-0005-0000-0000-000023030000}"/>
    <cellStyle name="Avertissement 3 2" xfId="805" xr:uid="{00000000-0005-0000-0000-000024030000}"/>
    <cellStyle name="Avertissement 3 3" xfId="806" xr:uid="{00000000-0005-0000-0000-000025030000}"/>
    <cellStyle name="Avertissement 4 2" xfId="807" xr:uid="{00000000-0005-0000-0000-000026030000}"/>
    <cellStyle name="Avertissement 4 3" xfId="808" xr:uid="{00000000-0005-0000-0000-000027030000}"/>
    <cellStyle name="Avertissement 5 2" xfId="809" xr:uid="{00000000-0005-0000-0000-000028030000}"/>
    <cellStyle name="Avertissement 5 3" xfId="810" xr:uid="{00000000-0005-0000-0000-000029030000}"/>
    <cellStyle name="Avertissement 6 2" xfId="811" xr:uid="{00000000-0005-0000-0000-00002A030000}"/>
    <cellStyle name="Avertissement 6 3" xfId="812" xr:uid="{00000000-0005-0000-0000-00002B030000}"/>
    <cellStyle name="Avertissement 7 2" xfId="813" xr:uid="{00000000-0005-0000-0000-00002C030000}"/>
    <cellStyle name="Avertissement 7 3" xfId="814" xr:uid="{00000000-0005-0000-0000-00002D030000}"/>
    <cellStyle name="Avertissement 8 2" xfId="815" xr:uid="{00000000-0005-0000-0000-00002E030000}"/>
    <cellStyle name="Avertissement 8 3" xfId="816" xr:uid="{00000000-0005-0000-0000-00002F030000}"/>
    <cellStyle name="Avertissement 9 2" xfId="817" xr:uid="{00000000-0005-0000-0000-000030030000}"/>
    <cellStyle name="Avertissement 9 3" xfId="818" xr:uid="{00000000-0005-0000-0000-000031030000}"/>
    <cellStyle name="Calcul 10 2" xfId="819" xr:uid="{00000000-0005-0000-0000-000032030000}"/>
    <cellStyle name="Calcul 10 3" xfId="820" xr:uid="{00000000-0005-0000-0000-000033030000}"/>
    <cellStyle name="Calcul 11 2" xfId="821" xr:uid="{00000000-0005-0000-0000-000034030000}"/>
    <cellStyle name="Calcul 11 3" xfId="822" xr:uid="{00000000-0005-0000-0000-000035030000}"/>
    <cellStyle name="Calcul 12 2" xfId="823" xr:uid="{00000000-0005-0000-0000-000036030000}"/>
    <cellStyle name="Calcul 12 3" xfId="824" xr:uid="{00000000-0005-0000-0000-000037030000}"/>
    <cellStyle name="Calcul 13 2" xfId="825" xr:uid="{00000000-0005-0000-0000-000038030000}"/>
    <cellStyle name="Calcul 13 3" xfId="826" xr:uid="{00000000-0005-0000-0000-000039030000}"/>
    <cellStyle name="Calcul 14 2" xfId="827" xr:uid="{00000000-0005-0000-0000-00003A030000}"/>
    <cellStyle name="Calcul 14 3" xfId="828" xr:uid="{00000000-0005-0000-0000-00003B030000}"/>
    <cellStyle name="Calcul 15 2" xfId="829" xr:uid="{00000000-0005-0000-0000-00003C030000}"/>
    <cellStyle name="Calcul 15 3" xfId="830" xr:uid="{00000000-0005-0000-0000-00003D030000}"/>
    <cellStyle name="Calcul 16 2" xfId="831" xr:uid="{00000000-0005-0000-0000-00003E030000}"/>
    <cellStyle name="Calcul 16 3" xfId="832" xr:uid="{00000000-0005-0000-0000-00003F030000}"/>
    <cellStyle name="Calcul 17 2" xfId="833" xr:uid="{00000000-0005-0000-0000-000040030000}"/>
    <cellStyle name="Calcul 17 3" xfId="834" xr:uid="{00000000-0005-0000-0000-000041030000}"/>
    <cellStyle name="Calcul 2" xfId="1929" xr:uid="{00000000-0005-0000-0000-0000C6070000}"/>
    <cellStyle name="Calcul 2 2" xfId="835" xr:uid="{00000000-0005-0000-0000-000042030000}"/>
    <cellStyle name="Calcul 2 3" xfId="836" xr:uid="{00000000-0005-0000-0000-000043030000}"/>
    <cellStyle name="Calcul 3 2" xfId="837" xr:uid="{00000000-0005-0000-0000-000044030000}"/>
    <cellStyle name="Calcul 3 3" xfId="838" xr:uid="{00000000-0005-0000-0000-000045030000}"/>
    <cellStyle name="Calcul 4 2" xfId="839" xr:uid="{00000000-0005-0000-0000-000046030000}"/>
    <cellStyle name="Calcul 4 3" xfId="840" xr:uid="{00000000-0005-0000-0000-000047030000}"/>
    <cellStyle name="Calcul 5 2" xfId="841" xr:uid="{00000000-0005-0000-0000-000048030000}"/>
    <cellStyle name="Calcul 5 3" xfId="842" xr:uid="{00000000-0005-0000-0000-000049030000}"/>
    <cellStyle name="Calcul 6 2" xfId="843" xr:uid="{00000000-0005-0000-0000-00004A030000}"/>
    <cellStyle name="Calcul 6 3" xfId="844" xr:uid="{00000000-0005-0000-0000-00004B030000}"/>
    <cellStyle name="Calcul 7 2" xfId="845" xr:uid="{00000000-0005-0000-0000-00004C030000}"/>
    <cellStyle name="Calcul 7 3" xfId="846" xr:uid="{00000000-0005-0000-0000-00004D030000}"/>
    <cellStyle name="Calcul 8 2" xfId="847" xr:uid="{00000000-0005-0000-0000-00004E030000}"/>
    <cellStyle name="Calcul 8 3" xfId="848" xr:uid="{00000000-0005-0000-0000-00004F030000}"/>
    <cellStyle name="Calcul 9 2" xfId="849" xr:uid="{00000000-0005-0000-0000-000050030000}"/>
    <cellStyle name="Calcul 9 3" xfId="850" xr:uid="{00000000-0005-0000-0000-000051030000}"/>
    <cellStyle name="Cellule liée 10 2" xfId="851" xr:uid="{00000000-0005-0000-0000-000052030000}"/>
    <cellStyle name="Cellule liée 10 3" xfId="852" xr:uid="{00000000-0005-0000-0000-000053030000}"/>
    <cellStyle name="Cellule liée 11 2" xfId="853" xr:uid="{00000000-0005-0000-0000-000054030000}"/>
    <cellStyle name="Cellule liée 11 3" xfId="854" xr:uid="{00000000-0005-0000-0000-000055030000}"/>
    <cellStyle name="Cellule liée 12 2" xfId="855" xr:uid="{00000000-0005-0000-0000-000056030000}"/>
    <cellStyle name="Cellule liée 12 3" xfId="856" xr:uid="{00000000-0005-0000-0000-000057030000}"/>
    <cellStyle name="Cellule liée 13 2" xfId="857" xr:uid="{00000000-0005-0000-0000-000058030000}"/>
    <cellStyle name="Cellule liée 13 3" xfId="858" xr:uid="{00000000-0005-0000-0000-000059030000}"/>
    <cellStyle name="Cellule liée 14 2" xfId="859" xr:uid="{00000000-0005-0000-0000-00005A030000}"/>
    <cellStyle name="Cellule liée 14 3" xfId="860" xr:uid="{00000000-0005-0000-0000-00005B030000}"/>
    <cellStyle name="Cellule liée 15 2" xfId="861" xr:uid="{00000000-0005-0000-0000-00005C030000}"/>
    <cellStyle name="Cellule liée 15 3" xfId="862" xr:uid="{00000000-0005-0000-0000-00005D030000}"/>
    <cellStyle name="Cellule liée 16 2" xfId="863" xr:uid="{00000000-0005-0000-0000-00005E030000}"/>
    <cellStyle name="Cellule liée 16 3" xfId="864" xr:uid="{00000000-0005-0000-0000-00005F030000}"/>
    <cellStyle name="Cellule liée 17 2" xfId="865" xr:uid="{00000000-0005-0000-0000-000060030000}"/>
    <cellStyle name="Cellule liée 17 3" xfId="866" xr:uid="{00000000-0005-0000-0000-000061030000}"/>
    <cellStyle name="Cellule liée 2" xfId="1930" xr:uid="{00000000-0005-0000-0000-0000C7070000}"/>
    <cellStyle name="Cellule liée 2 2" xfId="867" xr:uid="{00000000-0005-0000-0000-000062030000}"/>
    <cellStyle name="Cellule liée 2 3" xfId="868" xr:uid="{00000000-0005-0000-0000-000063030000}"/>
    <cellStyle name="Cellule liée 3 2" xfId="869" xr:uid="{00000000-0005-0000-0000-000064030000}"/>
    <cellStyle name="Cellule liée 3 3" xfId="870" xr:uid="{00000000-0005-0000-0000-000065030000}"/>
    <cellStyle name="Cellule liée 4 2" xfId="871" xr:uid="{00000000-0005-0000-0000-000066030000}"/>
    <cellStyle name="Cellule liée 4 3" xfId="872" xr:uid="{00000000-0005-0000-0000-000067030000}"/>
    <cellStyle name="Cellule liée 5 2" xfId="873" xr:uid="{00000000-0005-0000-0000-000068030000}"/>
    <cellStyle name="Cellule liée 5 3" xfId="874" xr:uid="{00000000-0005-0000-0000-000069030000}"/>
    <cellStyle name="Cellule liée 6 2" xfId="875" xr:uid="{00000000-0005-0000-0000-00006A030000}"/>
    <cellStyle name="Cellule liée 6 3" xfId="876" xr:uid="{00000000-0005-0000-0000-00006B030000}"/>
    <cellStyle name="Cellule liée 7 2" xfId="877" xr:uid="{00000000-0005-0000-0000-00006C030000}"/>
    <cellStyle name="Cellule liée 7 3" xfId="878" xr:uid="{00000000-0005-0000-0000-00006D030000}"/>
    <cellStyle name="Cellule liée 8 2" xfId="879" xr:uid="{00000000-0005-0000-0000-00006E030000}"/>
    <cellStyle name="Cellule liée 8 3" xfId="880" xr:uid="{00000000-0005-0000-0000-00006F030000}"/>
    <cellStyle name="Cellule liée 9 2" xfId="881" xr:uid="{00000000-0005-0000-0000-000070030000}"/>
    <cellStyle name="Cellule liée 9 3" xfId="882" xr:uid="{00000000-0005-0000-0000-000071030000}"/>
    <cellStyle name="Comma" xfId="989" builtinId="3"/>
    <cellStyle name="Comma 11" xfId="883" xr:uid="{00000000-0005-0000-0000-000072030000}"/>
    <cellStyle name="Comma 2" xfId="884" xr:uid="{00000000-0005-0000-0000-000073030000}"/>
    <cellStyle name="Comma 2 2" xfId="885" xr:uid="{00000000-0005-0000-0000-000074030000}"/>
    <cellStyle name="Comma 3" xfId="886" xr:uid="{00000000-0005-0000-0000-000075030000}"/>
    <cellStyle name="Comma 4" xfId="887" xr:uid="{00000000-0005-0000-0000-000076030000}"/>
    <cellStyle name="Commentaire 10 2" xfId="888" xr:uid="{00000000-0005-0000-0000-000078030000}"/>
    <cellStyle name="Commentaire 10 3" xfId="889" xr:uid="{00000000-0005-0000-0000-000079030000}"/>
    <cellStyle name="Commentaire 11 2" xfId="890" xr:uid="{00000000-0005-0000-0000-00007A030000}"/>
    <cellStyle name="Commentaire 11 3" xfId="891" xr:uid="{00000000-0005-0000-0000-00007B030000}"/>
    <cellStyle name="Commentaire 12 2" xfId="892" xr:uid="{00000000-0005-0000-0000-00007C030000}"/>
    <cellStyle name="Commentaire 12 3" xfId="893" xr:uid="{00000000-0005-0000-0000-00007D030000}"/>
    <cellStyle name="Commentaire 13 2" xfId="894" xr:uid="{00000000-0005-0000-0000-00007E030000}"/>
    <cellStyle name="Commentaire 13 3" xfId="895" xr:uid="{00000000-0005-0000-0000-00007F030000}"/>
    <cellStyle name="Commentaire 14 2" xfId="896" xr:uid="{00000000-0005-0000-0000-000080030000}"/>
    <cellStyle name="Commentaire 14 3" xfId="897" xr:uid="{00000000-0005-0000-0000-000081030000}"/>
    <cellStyle name="Commentaire 15 2" xfId="898" xr:uid="{00000000-0005-0000-0000-000082030000}"/>
    <cellStyle name="Commentaire 15 3" xfId="899" xr:uid="{00000000-0005-0000-0000-000083030000}"/>
    <cellStyle name="Commentaire 16 2" xfId="900" xr:uid="{00000000-0005-0000-0000-000084030000}"/>
    <cellStyle name="Commentaire 16 3" xfId="901" xr:uid="{00000000-0005-0000-0000-000085030000}"/>
    <cellStyle name="Commentaire 17 2" xfId="902" xr:uid="{00000000-0005-0000-0000-000086030000}"/>
    <cellStyle name="Commentaire 17 3" xfId="903" xr:uid="{00000000-0005-0000-0000-000087030000}"/>
    <cellStyle name="Commentaire 2 2" xfId="904" xr:uid="{00000000-0005-0000-0000-000088030000}"/>
    <cellStyle name="Commentaire 2 3" xfId="905" xr:uid="{00000000-0005-0000-0000-000089030000}"/>
    <cellStyle name="Commentaire 3 2" xfId="906" xr:uid="{00000000-0005-0000-0000-00008A030000}"/>
    <cellStyle name="Commentaire 3 3" xfId="907" xr:uid="{00000000-0005-0000-0000-00008B030000}"/>
    <cellStyle name="Commentaire 4 2" xfId="908" xr:uid="{00000000-0005-0000-0000-00008C030000}"/>
    <cellStyle name="Commentaire 4 3" xfId="909" xr:uid="{00000000-0005-0000-0000-00008D030000}"/>
    <cellStyle name="Commentaire 5 2" xfId="910" xr:uid="{00000000-0005-0000-0000-00008E030000}"/>
    <cellStyle name="Commentaire 5 3" xfId="911" xr:uid="{00000000-0005-0000-0000-00008F030000}"/>
    <cellStyle name="Commentaire 6 2" xfId="912" xr:uid="{00000000-0005-0000-0000-000090030000}"/>
    <cellStyle name="Commentaire 6 3" xfId="913" xr:uid="{00000000-0005-0000-0000-000091030000}"/>
    <cellStyle name="Commentaire 7 2" xfId="914" xr:uid="{00000000-0005-0000-0000-000092030000}"/>
    <cellStyle name="Commentaire 7 3" xfId="915" xr:uid="{00000000-0005-0000-0000-000093030000}"/>
    <cellStyle name="Commentaire 8 2" xfId="916" xr:uid="{00000000-0005-0000-0000-000094030000}"/>
    <cellStyle name="Commentaire 8 3" xfId="917" xr:uid="{00000000-0005-0000-0000-000095030000}"/>
    <cellStyle name="Commentaire 9 2" xfId="918" xr:uid="{00000000-0005-0000-0000-000096030000}"/>
    <cellStyle name="Commentaire 9 3" xfId="919" xr:uid="{00000000-0005-0000-0000-000097030000}"/>
    <cellStyle name="Entrée 10 2" xfId="920" xr:uid="{00000000-0005-0000-0000-000098030000}"/>
    <cellStyle name="Entrée 10 3" xfId="921" xr:uid="{00000000-0005-0000-0000-000099030000}"/>
    <cellStyle name="Entrée 11 2" xfId="922" xr:uid="{00000000-0005-0000-0000-00009A030000}"/>
    <cellStyle name="Entrée 11 3" xfId="923" xr:uid="{00000000-0005-0000-0000-00009B030000}"/>
    <cellStyle name="Entrée 12 2" xfId="924" xr:uid="{00000000-0005-0000-0000-00009C030000}"/>
    <cellStyle name="Entrée 12 3" xfId="925" xr:uid="{00000000-0005-0000-0000-00009D030000}"/>
    <cellStyle name="Entrée 13 2" xfId="926" xr:uid="{00000000-0005-0000-0000-00009E030000}"/>
    <cellStyle name="Entrée 13 3" xfId="927" xr:uid="{00000000-0005-0000-0000-00009F030000}"/>
    <cellStyle name="Entrée 14 2" xfId="928" xr:uid="{00000000-0005-0000-0000-0000A0030000}"/>
    <cellStyle name="Entrée 14 3" xfId="929" xr:uid="{00000000-0005-0000-0000-0000A1030000}"/>
    <cellStyle name="Entrée 15 2" xfId="930" xr:uid="{00000000-0005-0000-0000-0000A2030000}"/>
    <cellStyle name="Entrée 15 3" xfId="931" xr:uid="{00000000-0005-0000-0000-0000A3030000}"/>
    <cellStyle name="Entrée 16 2" xfId="932" xr:uid="{00000000-0005-0000-0000-0000A4030000}"/>
    <cellStyle name="Entrée 16 3" xfId="933" xr:uid="{00000000-0005-0000-0000-0000A5030000}"/>
    <cellStyle name="Entrée 17 2" xfId="934" xr:uid="{00000000-0005-0000-0000-0000A6030000}"/>
    <cellStyle name="Entrée 17 3" xfId="935" xr:uid="{00000000-0005-0000-0000-0000A7030000}"/>
    <cellStyle name="Entrée 2" xfId="1927" xr:uid="{00000000-0005-0000-0000-0000C8070000}"/>
    <cellStyle name="Entrée 2 2" xfId="936" xr:uid="{00000000-0005-0000-0000-0000A8030000}"/>
    <cellStyle name="Entrée 2 3" xfId="937" xr:uid="{00000000-0005-0000-0000-0000A9030000}"/>
    <cellStyle name="Entrée 3 2" xfId="938" xr:uid="{00000000-0005-0000-0000-0000AA030000}"/>
    <cellStyle name="Entrée 3 3" xfId="939" xr:uid="{00000000-0005-0000-0000-0000AB030000}"/>
    <cellStyle name="Entrée 4 2" xfId="940" xr:uid="{00000000-0005-0000-0000-0000AC030000}"/>
    <cellStyle name="Entrée 4 3" xfId="941" xr:uid="{00000000-0005-0000-0000-0000AD030000}"/>
    <cellStyle name="Entrée 5 2" xfId="942" xr:uid="{00000000-0005-0000-0000-0000AE030000}"/>
    <cellStyle name="Entrée 5 3" xfId="943" xr:uid="{00000000-0005-0000-0000-0000AF030000}"/>
    <cellStyle name="Entrée 6 2" xfId="944" xr:uid="{00000000-0005-0000-0000-0000B0030000}"/>
    <cellStyle name="Entrée 6 3" xfId="945" xr:uid="{00000000-0005-0000-0000-0000B1030000}"/>
    <cellStyle name="Entrée 7 2" xfId="946" xr:uid="{00000000-0005-0000-0000-0000B2030000}"/>
    <cellStyle name="Entrée 7 3" xfId="947" xr:uid="{00000000-0005-0000-0000-0000B3030000}"/>
    <cellStyle name="Entrée 8 2" xfId="948" xr:uid="{00000000-0005-0000-0000-0000B4030000}"/>
    <cellStyle name="Entrée 8 3" xfId="949" xr:uid="{00000000-0005-0000-0000-0000B5030000}"/>
    <cellStyle name="Entrée 9 2" xfId="950" xr:uid="{00000000-0005-0000-0000-0000B6030000}"/>
    <cellStyle name="Entrée 9 3" xfId="951" xr:uid="{00000000-0005-0000-0000-0000B7030000}"/>
    <cellStyle name="Euro" xfId="952" xr:uid="{00000000-0005-0000-0000-0000B8030000}"/>
    <cellStyle name="Hyperlink" xfId="1975" builtinId="8"/>
    <cellStyle name="Insatisfaisant 10 2" xfId="953" xr:uid="{00000000-0005-0000-0000-0000B9030000}"/>
    <cellStyle name="Insatisfaisant 10 3" xfId="954" xr:uid="{00000000-0005-0000-0000-0000BA030000}"/>
    <cellStyle name="Insatisfaisant 11 2" xfId="955" xr:uid="{00000000-0005-0000-0000-0000BB030000}"/>
    <cellStyle name="Insatisfaisant 11 3" xfId="956" xr:uid="{00000000-0005-0000-0000-0000BC030000}"/>
    <cellStyle name="Insatisfaisant 12 2" xfId="957" xr:uid="{00000000-0005-0000-0000-0000BD030000}"/>
    <cellStyle name="Insatisfaisant 12 3" xfId="958" xr:uid="{00000000-0005-0000-0000-0000BE030000}"/>
    <cellStyle name="Insatisfaisant 13 2" xfId="959" xr:uid="{00000000-0005-0000-0000-0000BF030000}"/>
    <cellStyle name="Insatisfaisant 13 3" xfId="960" xr:uid="{00000000-0005-0000-0000-0000C0030000}"/>
    <cellStyle name="Insatisfaisant 14 2" xfId="961" xr:uid="{00000000-0005-0000-0000-0000C1030000}"/>
    <cellStyle name="Insatisfaisant 14 3" xfId="962" xr:uid="{00000000-0005-0000-0000-0000C2030000}"/>
    <cellStyle name="Insatisfaisant 15 2" xfId="963" xr:uid="{00000000-0005-0000-0000-0000C3030000}"/>
    <cellStyle name="Insatisfaisant 15 3" xfId="964" xr:uid="{00000000-0005-0000-0000-0000C4030000}"/>
    <cellStyle name="Insatisfaisant 16 2" xfId="965" xr:uid="{00000000-0005-0000-0000-0000C5030000}"/>
    <cellStyle name="Insatisfaisant 16 3" xfId="966" xr:uid="{00000000-0005-0000-0000-0000C6030000}"/>
    <cellStyle name="Insatisfaisant 17 2" xfId="967" xr:uid="{00000000-0005-0000-0000-0000C7030000}"/>
    <cellStyle name="Insatisfaisant 17 3" xfId="968" xr:uid="{00000000-0005-0000-0000-0000C8030000}"/>
    <cellStyle name="Insatisfaisant 2" xfId="1925" xr:uid="{00000000-0005-0000-0000-0000C9070000}"/>
    <cellStyle name="Insatisfaisant 2 2" xfId="969" xr:uid="{00000000-0005-0000-0000-0000C9030000}"/>
    <cellStyle name="Insatisfaisant 2 3" xfId="970" xr:uid="{00000000-0005-0000-0000-0000CA030000}"/>
    <cellStyle name="Insatisfaisant 3 2" xfId="971" xr:uid="{00000000-0005-0000-0000-0000CB030000}"/>
    <cellStyle name="Insatisfaisant 3 3" xfId="972" xr:uid="{00000000-0005-0000-0000-0000CC030000}"/>
    <cellStyle name="Insatisfaisant 4 2" xfId="973" xr:uid="{00000000-0005-0000-0000-0000CD030000}"/>
    <cellStyle name="Insatisfaisant 4 3" xfId="974" xr:uid="{00000000-0005-0000-0000-0000CE030000}"/>
    <cellStyle name="Insatisfaisant 5 2" xfId="975" xr:uid="{00000000-0005-0000-0000-0000CF030000}"/>
    <cellStyle name="Insatisfaisant 5 3" xfId="976" xr:uid="{00000000-0005-0000-0000-0000D0030000}"/>
    <cellStyle name="Insatisfaisant 6 2" xfId="977" xr:uid="{00000000-0005-0000-0000-0000D1030000}"/>
    <cellStyle name="Insatisfaisant 6 3" xfId="978" xr:uid="{00000000-0005-0000-0000-0000D2030000}"/>
    <cellStyle name="Insatisfaisant 7 2" xfId="979" xr:uid="{00000000-0005-0000-0000-0000D3030000}"/>
    <cellStyle name="Insatisfaisant 7 3" xfId="980" xr:uid="{00000000-0005-0000-0000-0000D4030000}"/>
    <cellStyle name="Insatisfaisant 8 2" xfId="981" xr:uid="{00000000-0005-0000-0000-0000D5030000}"/>
    <cellStyle name="Insatisfaisant 8 3" xfId="982" xr:uid="{00000000-0005-0000-0000-0000D6030000}"/>
    <cellStyle name="Insatisfaisant 9 2" xfId="983" xr:uid="{00000000-0005-0000-0000-0000D7030000}"/>
    <cellStyle name="Insatisfaisant 9 3" xfId="984" xr:uid="{00000000-0005-0000-0000-0000D8030000}"/>
    <cellStyle name="Lien hypertexte 2" xfId="985" xr:uid="{00000000-0005-0000-0000-0000DA030000}"/>
    <cellStyle name="Lien hypertexte 3" xfId="986" xr:uid="{00000000-0005-0000-0000-0000DB030000}"/>
    <cellStyle name="Lien hypertexte 4" xfId="987" xr:uid="{00000000-0005-0000-0000-0000DC030000}"/>
    <cellStyle name="Lien hypertexte 5" xfId="988" xr:uid="{00000000-0005-0000-0000-0000DD030000}"/>
    <cellStyle name="Milliers [0] 2" xfId="990" xr:uid="{00000000-0005-0000-0000-0000DF030000}"/>
    <cellStyle name="Milliers [0] 3" xfId="991" xr:uid="{00000000-0005-0000-0000-0000E0030000}"/>
    <cellStyle name="Milliers 10" xfId="992" xr:uid="{00000000-0005-0000-0000-0000E1030000}"/>
    <cellStyle name="Milliers 100" xfId="993" xr:uid="{00000000-0005-0000-0000-0000E2030000}"/>
    <cellStyle name="Milliers 101" xfId="994" xr:uid="{00000000-0005-0000-0000-0000E3030000}"/>
    <cellStyle name="Milliers 102" xfId="995" xr:uid="{00000000-0005-0000-0000-0000E4030000}"/>
    <cellStyle name="Milliers 103" xfId="996" xr:uid="{00000000-0005-0000-0000-0000E5030000}"/>
    <cellStyle name="Milliers 104" xfId="997" xr:uid="{00000000-0005-0000-0000-0000E6030000}"/>
    <cellStyle name="Milliers 105" xfId="998" xr:uid="{00000000-0005-0000-0000-0000E7030000}"/>
    <cellStyle name="Milliers 106" xfId="999" xr:uid="{00000000-0005-0000-0000-0000E8030000}"/>
    <cellStyle name="Milliers 107" xfId="1000" xr:uid="{00000000-0005-0000-0000-0000E9030000}"/>
    <cellStyle name="Milliers 108" xfId="1001" xr:uid="{00000000-0005-0000-0000-0000EA030000}"/>
    <cellStyle name="Milliers 109" xfId="1002" xr:uid="{00000000-0005-0000-0000-0000EB030000}"/>
    <cellStyle name="Milliers 11" xfId="1003" xr:uid="{00000000-0005-0000-0000-0000EC030000}"/>
    <cellStyle name="Milliers 110" xfId="1004" xr:uid="{00000000-0005-0000-0000-0000ED030000}"/>
    <cellStyle name="Milliers 111" xfId="1005" xr:uid="{00000000-0005-0000-0000-0000EE030000}"/>
    <cellStyle name="Milliers 112" xfId="1006" xr:uid="{00000000-0005-0000-0000-0000EF030000}"/>
    <cellStyle name="Milliers 113" xfId="1007" xr:uid="{00000000-0005-0000-0000-0000F0030000}"/>
    <cellStyle name="Milliers 114" xfId="1008" xr:uid="{00000000-0005-0000-0000-0000F1030000}"/>
    <cellStyle name="Milliers 115" xfId="1009" xr:uid="{00000000-0005-0000-0000-0000F2030000}"/>
    <cellStyle name="Milliers 116" xfId="1010" xr:uid="{00000000-0005-0000-0000-0000F3030000}"/>
    <cellStyle name="Milliers 117" xfId="1011" xr:uid="{00000000-0005-0000-0000-0000F4030000}"/>
    <cellStyle name="Milliers 118" xfId="1012" xr:uid="{00000000-0005-0000-0000-0000F5030000}"/>
    <cellStyle name="Milliers 119" xfId="1013" xr:uid="{00000000-0005-0000-0000-0000F6030000}"/>
    <cellStyle name="Milliers 12" xfId="1014" xr:uid="{00000000-0005-0000-0000-0000F7030000}"/>
    <cellStyle name="Milliers 120" xfId="1015" xr:uid="{00000000-0005-0000-0000-0000F8030000}"/>
    <cellStyle name="Milliers 121" xfId="1016" xr:uid="{00000000-0005-0000-0000-0000F9030000}"/>
    <cellStyle name="Milliers 122" xfId="1017" xr:uid="{00000000-0005-0000-0000-0000FA030000}"/>
    <cellStyle name="Milliers 123" xfId="1018" xr:uid="{00000000-0005-0000-0000-0000FB030000}"/>
    <cellStyle name="Milliers 124" xfId="1019" xr:uid="{00000000-0005-0000-0000-0000FC030000}"/>
    <cellStyle name="Milliers 125" xfId="1020" xr:uid="{00000000-0005-0000-0000-0000FD030000}"/>
    <cellStyle name="Milliers 126" xfId="1021" xr:uid="{00000000-0005-0000-0000-0000FE030000}"/>
    <cellStyle name="Milliers 127" xfId="1022" xr:uid="{00000000-0005-0000-0000-0000FF030000}"/>
    <cellStyle name="Milliers 128" xfId="1023" xr:uid="{00000000-0005-0000-0000-000000040000}"/>
    <cellStyle name="Milliers 129" xfId="1024" xr:uid="{00000000-0005-0000-0000-000001040000}"/>
    <cellStyle name="Milliers 13" xfId="1025" xr:uid="{00000000-0005-0000-0000-000002040000}"/>
    <cellStyle name="Milliers 130" xfId="1026" xr:uid="{00000000-0005-0000-0000-000003040000}"/>
    <cellStyle name="Milliers 131" xfId="1027" xr:uid="{00000000-0005-0000-0000-000004040000}"/>
    <cellStyle name="Milliers 132" xfId="1028" xr:uid="{00000000-0005-0000-0000-000005040000}"/>
    <cellStyle name="Milliers 133" xfId="1029" xr:uid="{00000000-0005-0000-0000-000006040000}"/>
    <cellStyle name="Milliers 134" xfId="1030" xr:uid="{00000000-0005-0000-0000-000007040000}"/>
    <cellStyle name="Milliers 135" xfId="1031" xr:uid="{00000000-0005-0000-0000-000008040000}"/>
    <cellStyle name="Milliers 136" xfId="1032" xr:uid="{00000000-0005-0000-0000-000009040000}"/>
    <cellStyle name="Milliers 137" xfId="1033" xr:uid="{00000000-0005-0000-0000-00000A040000}"/>
    <cellStyle name="Milliers 138" xfId="1034" xr:uid="{00000000-0005-0000-0000-00000B040000}"/>
    <cellStyle name="Milliers 139" xfId="1035" xr:uid="{00000000-0005-0000-0000-00000C040000}"/>
    <cellStyle name="Milliers 14" xfId="1036" xr:uid="{00000000-0005-0000-0000-00000D040000}"/>
    <cellStyle name="Milliers 140" xfId="1037" xr:uid="{00000000-0005-0000-0000-00000E040000}"/>
    <cellStyle name="Milliers 141" xfId="1038" xr:uid="{00000000-0005-0000-0000-00000F040000}"/>
    <cellStyle name="Milliers 142" xfId="1039" xr:uid="{00000000-0005-0000-0000-000010040000}"/>
    <cellStyle name="Milliers 143" xfId="1040" xr:uid="{00000000-0005-0000-0000-000011040000}"/>
    <cellStyle name="Milliers 144" xfId="1041" xr:uid="{00000000-0005-0000-0000-000012040000}"/>
    <cellStyle name="Milliers 145" xfId="1042" xr:uid="{00000000-0005-0000-0000-000013040000}"/>
    <cellStyle name="Milliers 146" xfId="1043" xr:uid="{00000000-0005-0000-0000-000014040000}"/>
    <cellStyle name="Milliers 147" xfId="1044" xr:uid="{00000000-0005-0000-0000-000015040000}"/>
    <cellStyle name="Milliers 148" xfId="1045" xr:uid="{00000000-0005-0000-0000-000016040000}"/>
    <cellStyle name="Milliers 149" xfId="1046" xr:uid="{00000000-0005-0000-0000-000017040000}"/>
    <cellStyle name="Milliers 15" xfId="1047" xr:uid="{00000000-0005-0000-0000-000018040000}"/>
    <cellStyle name="Milliers 150" xfId="1048" xr:uid="{00000000-0005-0000-0000-000019040000}"/>
    <cellStyle name="Milliers 151" xfId="1049" xr:uid="{00000000-0005-0000-0000-00001A040000}"/>
    <cellStyle name="Milliers 152" xfId="1050" xr:uid="{00000000-0005-0000-0000-00001B040000}"/>
    <cellStyle name="Milliers 153" xfId="1051" xr:uid="{00000000-0005-0000-0000-00001C040000}"/>
    <cellStyle name="Milliers 154" xfId="1052" xr:uid="{00000000-0005-0000-0000-00001D040000}"/>
    <cellStyle name="Milliers 155" xfId="1053" xr:uid="{00000000-0005-0000-0000-00001E040000}"/>
    <cellStyle name="Milliers 156" xfId="1054" xr:uid="{00000000-0005-0000-0000-00001F040000}"/>
    <cellStyle name="Milliers 157" xfId="1055" xr:uid="{00000000-0005-0000-0000-000020040000}"/>
    <cellStyle name="Milliers 158" xfId="1056" xr:uid="{00000000-0005-0000-0000-000021040000}"/>
    <cellStyle name="Milliers 159" xfId="1057" xr:uid="{00000000-0005-0000-0000-000022040000}"/>
    <cellStyle name="Milliers 16" xfId="1058" xr:uid="{00000000-0005-0000-0000-000023040000}"/>
    <cellStyle name="Milliers 160" xfId="1059" xr:uid="{00000000-0005-0000-0000-000024040000}"/>
    <cellStyle name="Milliers 161" xfId="1060" xr:uid="{00000000-0005-0000-0000-000025040000}"/>
    <cellStyle name="Milliers 162" xfId="1061" xr:uid="{00000000-0005-0000-0000-000026040000}"/>
    <cellStyle name="Milliers 163" xfId="1062" xr:uid="{00000000-0005-0000-0000-000027040000}"/>
    <cellStyle name="Milliers 164" xfId="1063" xr:uid="{00000000-0005-0000-0000-000028040000}"/>
    <cellStyle name="Milliers 165" xfId="1064" xr:uid="{00000000-0005-0000-0000-000029040000}"/>
    <cellStyle name="Milliers 166" xfId="1065" xr:uid="{00000000-0005-0000-0000-00002A040000}"/>
    <cellStyle name="Milliers 167" xfId="1066" xr:uid="{00000000-0005-0000-0000-00002B040000}"/>
    <cellStyle name="Milliers 168" xfId="1067" xr:uid="{00000000-0005-0000-0000-00002C040000}"/>
    <cellStyle name="Milliers 169" xfId="1068" xr:uid="{00000000-0005-0000-0000-00002D040000}"/>
    <cellStyle name="Milliers 17" xfId="1069" xr:uid="{00000000-0005-0000-0000-00002E040000}"/>
    <cellStyle name="Milliers 170" xfId="1070" xr:uid="{00000000-0005-0000-0000-00002F040000}"/>
    <cellStyle name="Milliers 171" xfId="1071" xr:uid="{00000000-0005-0000-0000-000030040000}"/>
    <cellStyle name="Milliers 172" xfId="1072" xr:uid="{00000000-0005-0000-0000-000031040000}"/>
    <cellStyle name="Milliers 173" xfId="1073" xr:uid="{00000000-0005-0000-0000-000032040000}"/>
    <cellStyle name="Milliers 174" xfId="1074" xr:uid="{00000000-0005-0000-0000-000033040000}"/>
    <cellStyle name="Milliers 175" xfId="1075" xr:uid="{00000000-0005-0000-0000-000034040000}"/>
    <cellStyle name="Milliers 176" xfId="1076" xr:uid="{00000000-0005-0000-0000-000035040000}"/>
    <cellStyle name="Milliers 177" xfId="1077" xr:uid="{00000000-0005-0000-0000-000036040000}"/>
    <cellStyle name="Milliers 178" xfId="1078" xr:uid="{00000000-0005-0000-0000-000037040000}"/>
    <cellStyle name="Milliers 179" xfId="1079" xr:uid="{00000000-0005-0000-0000-000038040000}"/>
    <cellStyle name="Milliers 18" xfId="1080" xr:uid="{00000000-0005-0000-0000-000039040000}"/>
    <cellStyle name="Milliers 180" xfId="1081" xr:uid="{00000000-0005-0000-0000-00003A040000}"/>
    <cellStyle name="Milliers 181" xfId="1082" xr:uid="{00000000-0005-0000-0000-00003B040000}"/>
    <cellStyle name="Milliers 182" xfId="1083" xr:uid="{00000000-0005-0000-0000-00003C040000}"/>
    <cellStyle name="Milliers 183" xfId="1084" xr:uid="{00000000-0005-0000-0000-00003D040000}"/>
    <cellStyle name="Milliers 184" xfId="1085" xr:uid="{00000000-0005-0000-0000-00003E040000}"/>
    <cellStyle name="Milliers 185" xfId="1086" xr:uid="{00000000-0005-0000-0000-00003F040000}"/>
    <cellStyle name="Milliers 186" xfId="1087" xr:uid="{00000000-0005-0000-0000-000040040000}"/>
    <cellStyle name="Milliers 187" xfId="1088" xr:uid="{00000000-0005-0000-0000-000041040000}"/>
    <cellStyle name="Milliers 188" xfId="1089" xr:uid="{00000000-0005-0000-0000-000042040000}"/>
    <cellStyle name="Milliers 189" xfId="1090" xr:uid="{00000000-0005-0000-0000-000043040000}"/>
    <cellStyle name="Milliers 19" xfId="1091" xr:uid="{00000000-0005-0000-0000-000044040000}"/>
    <cellStyle name="Milliers 190" xfId="1092" xr:uid="{00000000-0005-0000-0000-000045040000}"/>
    <cellStyle name="Milliers 191" xfId="1093" xr:uid="{00000000-0005-0000-0000-000046040000}"/>
    <cellStyle name="Milliers 192" xfId="1094" xr:uid="{00000000-0005-0000-0000-000047040000}"/>
    <cellStyle name="Milliers 193" xfId="1095" xr:uid="{00000000-0005-0000-0000-000048040000}"/>
    <cellStyle name="Milliers 194" xfId="1096" xr:uid="{00000000-0005-0000-0000-000049040000}"/>
    <cellStyle name="Milliers 195" xfId="1097" xr:uid="{00000000-0005-0000-0000-00004A040000}"/>
    <cellStyle name="Milliers 196" xfId="1098" xr:uid="{00000000-0005-0000-0000-00004B040000}"/>
    <cellStyle name="Milliers 197" xfId="1099" xr:uid="{00000000-0005-0000-0000-00004C040000}"/>
    <cellStyle name="Milliers 198" xfId="1100" xr:uid="{00000000-0005-0000-0000-00004D040000}"/>
    <cellStyle name="Milliers 199" xfId="1101" xr:uid="{00000000-0005-0000-0000-00004E040000}"/>
    <cellStyle name="Milliers 2" xfId="1102" xr:uid="{00000000-0005-0000-0000-00004F040000}"/>
    <cellStyle name="Milliers 2 2" xfId="1103" xr:uid="{00000000-0005-0000-0000-000050040000}"/>
    <cellStyle name="Milliers 2 3" xfId="1104" xr:uid="{00000000-0005-0000-0000-000051040000}"/>
    <cellStyle name="Milliers 2 4" xfId="1105" xr:uid="{00000000-0005-0000-0000-000052040000}"/>
    <cellStyle name="Milliers 20" xfId="1106" xr:uid="{00000000-0005-0000-0000-000053040000}"/>
    <cellStyle name="Milliers 200" xfId="1107" xr:uid="{00000000-0005-0000-0000-000054040000}"/>
    <cellStyle name="Milliers 201" xfId="1108" xr:uid="{00000000-0005-0000-0000-000055040000}"/>
    <cellStyle name="Milliers 202" xfId="1109" xr:uid="{00000000-0005-0000-0000-000056040000}"/>
    <cellStyle name="Milliers 203" xfId="1110" xr:uid="{00000000-0005-0000-0000-000057040000}"/>
    <cellStyle name="Milliers 204" xfId="1111" xr:uid="{00000000-0005-0000-0000-000058040000}"/>
    <cellStyle name="Milliers 205" xfId="1112" xr:uid="{00000000-0005-0000-0000-000059040000}"/>
    <cellStyle name="Milliers 206" xfId="1113" xr:uid="{00000000-0005-0000-0000-00005A040000}"/>
    <cellStyle name="Milliers 207" xfId="1114" xr:uid="{00000000-0005-0000-0000-00005B040000}"/>
    <cellStyle name="Milliers 208" xfId="1115" xr:uid="{00000000-0005-0000-0000-00005C040000}"/>
    <cellStyle name="Milliers 209" xfId="1116" xr:uid="{00000000-0005-0000-0000-00005D040000}"/>
    <cellStyle name="Milliers 21" xfId="1117" xr:uid="{00000000-0005-0000-0000-00005E040000}"/>
    <cellStyle name="Milliers 210" xfId="1118" xr:uid="{00000000-0005-0000-0000-00005F040000}"/>
    <cellStyle name="Milliers 211" xfId="1119" xr:uid="{00000000-0005-0000-0000-000060040000}"/>
    <cellStyle name="Milliers 212" xfId="1120" xr:uid="{00000000-0005-0000-0000-000061040000}"/>
    <cellStyle name="Milliers 213" xfId="1121" xr:uid="{00000000-0005-0000-0000-000062040000}"/>
    <cellStyle name="Milliers 214" xfId="1122" xr:uid="{00000000-0005-0000-0000-000063040000}"/>
    <cellStyle name="Milliers 215" xfId="1123" xr:uid="{00000000-0005-0000-0000-000064040000}"/>
    <cellStyle name="Milliers 216" xfId="1124" xr:uid="{00000000-0005-0000-0000-000065040000}"/>
    <cellStyle name="Milliers 217" xfId="1125" xr:uid="{00000000-0005-0000-0000-000066040000}"/>
    <cellStyle name="Milliers 218" xfId="1126" xr:uid="{00000000-0005-0000-0000-000067040000}"/>
    <cellStyle name="Milliers 219" xfId="1127" xr:uid="{00000000-0005-0000-0000-000068040000}"/>
    <cellStyle name="Milliers 22" xfId="1128" xr:uid="{00000000-0005-0000-0000-000069040000}"/>
    <cellStyle name="Milliers 220" xfId="1129" xr:uid="{00000000-0005-0000-0000-00006A040000}"/>
    <cellStyle name="Milliers 221" xfId="1130" xr:uid="{00000000-0005-0000-0000-00006B040000}"/>
    <cellStyle name="Milliers 222" xfId="1131" xr:uid="{00000000-0005-0000-0000-00006C040000}"/>
    <cellStyle name="Milliers 223" xfId="1132" xr:uid="{00000000-0005-0000-0000-00006D040000}"/>
    <cellStyle name="Milliers 224" xfId="1133" xr:uid="{00000000-0005-0000-0000-00006E040000}"/>
    <cellStyle name="Milliers 225" xfId="1134" xr:uid="{00000000-0005-0000-0000-00006F040000}"/>
    <cellStyle name="Milliers 226" xfId="1135" xr:uid="{00000000-0005-0000-0000-000070040000}"/>
    <cellStyle name="Milliers 227" xfId="1136" xr:uid="{00000000-0005-0000-0000-000071040000}"/>
    <cellStyle name="Milliers 228" xfId="1137" xr:uid="{00000000-0005-0000-0000-000072040000}"/>
    <cellStyle name="Milliers 229" xfId="1138" xr:uid="{00000000-0005-0000-0000-000073040000}"/>
    <cellStyle name="Milliers 23" xfId="1139" xr:uid="{00000000-0005-0000-0000-000074040000}"/>
    <cellStyle name="Milliers 230" xfId="1140" xr:uid="{00000000-0005-0000-0000-000075040000}"/>
    <cellStyle name="Milliers 231" xfId="1141" xr:uid="{00000000-0005-0000-0000-000076040000}"/>
    <cellStyle name="Milliers 232" xfId="1142" xr:uid="{00000000-0005-0000-0000-000077040000}"/>
    <cellStyle name="Milliers 233" xfId="1143" xr:uid="{00000000-0005-0000-0000-000078040000}"/>
    <cellStyle name="Milliers 234" xfId="1144" xr:uid="{00000000-0005-0000-0000-000079040000}"/>
    <cellStyle name="Milliers 235" xfId="1145" xr:uid="{00000000-0005-0000-0000-00007A040000}"/>
    <cellStyle name="Milliers 236" xfId="1146" xr:uid="{00000000-0005-0000-0000-00007B040000}"/>
    <cellStyle name="Milliers 237" xfId="1147" xr:uid="{00000000-0005-0000-0000-00007C040000}"/>
    <cellStyle name="Milliers 238" xfId="1148" xr:uid="{00000000-0005-0000-0000-00007D040000}"/>
    <cellStyle name="Milliers 239" xfId="1149" xr:uid="{00000000-0005-0000-0000-00007E040000}"/>
    <cellStyle name="Milliers 24" xfId="1150" xr:uid="{00000000-0005-0000-0000-00007F040000}"/>
    <cellStyle name="Milliers 240" xfId="1151" xr:uid="{00000000-0005-0000-0000-000080040000}"/>
    <cellStyle name="Milliers 241" xfId="1152" xr:uid="{00000000-0005-0000-0000-000081040000}"/>
    <cellStyle name="Milliers 242" xfId="1153" xr:uid="{00000000-0005-0000-0000-000082040000}"/>
    <cellStyle name="Milliers 243" xfId="1154" xr:uid="{00000000-0005-0000-0000-000083040000}"/>
    <cellStyle name="Milliers 244" xfId="1155" xr:uid="{00000000-0005-0000-0000-000084040000}"/>
    <cellStyle name="Milliers 245" xfId="1156" xr:uid="{00000000-0005-0000-0000-000085040000}"/>
    <cellStyle name="Milliers 246" xfId="1157" xr:uid="{00000000-0005-0000-0000-000086040000}"/>
    <cellStyle name="Milliers 247" xfId="1158" xr:uid="{00000000-0005-0000-0000-000087040000}"/>
    <cellStyle name="Milliers 248" xfId="1159" xr:uid="{00000000-0005-0000-0000-000088040000}"/>
    <cellStyle name="Milliers 249" xfId="1160" xr:uid="{00000000-0005-0000-0000-000089040000}"/>
    <cellStyle name="Milliers 25" xfId="1161" xr:uid="{00000000-0005-0000-0000-00008A040000}"/>
    <cellStyle name="Milliers 250" xfId="1162" xr:uid="{00000000-0005-0000-0000-00008B040000}"/>
    <cellStyle name="Milliers 251" xfId="1163" xr:uid="{00000000-0005-0000-0000-00008C040000}"/>
    <cellStyle name="Milliers 252" xfId="1164" xr:uid="{00000000-0005-0000-0000-00008D040000}"/>
    <cellStyle name="Milliers 253" xfId="1165" xr:uid="{00000000-0005-0000-0000-00008E040000}"/>
    <cellStyle name="Milliers 254" xfId="1166" xr:uid="{00000000-0005-0000-0000-00008F040000}"/>
    <cellStyle name="Milliers 255" xfId="1167" xr:uid="{00000000-0005-0000-0000-000090040000}"/>
    <cellStyle name="Milliers 256" xfId="1168" xr:uid="{00000000-0005-0000-0000-000091040000}"/>
    <cellStyle name="Milliers 257" xfId="1169" xr:uid="{00000000-0005-0000-0000-000092040000}"/>
    <cellStyle name="Milliers 258" xfId="1170" xr:uid="{00000000-0005-0000-0000-000093040000}"/>
    <cellStyle name="Milliers 259" xfId="1171" xr:uid="{00000000-0005-0000-0000-000094040000}"/>
    <cellStyle name="Milliers 26" xfId="1172" xr:uid="{00000000-0005-0000-0000-000095040000}"/>
    <cellStyle name="Milliers 260" xfId="1173" xr:uid="{00000000-0005-0000-0000-000096040000}"/>
    <cellStyle name="Milliers 261" xfId="1174" xr:uid="{00000000-0005-0000-0000-000097040000}"/>
    <cellStyle name="Milliers 262" xfId="1175" xr:uid="{00000000-0005-0000-0000-000098040000}"/>
    <cellStyle name="Milliers 263" xfId="1176" xr:uid="{00000000-0005-0000-0000-000099040000}"/>
    <cellStyle name="Milliers 264" xfId="1177" xr:uid="{00000000-0005-0000-0000-00009A040000}"/>
    <cellStyle name="Milliers 265" xfId="1178" xr:uid="{00000000-0005-0000-0000-00009B040000}"/>
    <cellStyle name="Milliers 266" xfId="1179" xr:uid="{00000000-0005-0000-0000-00009C040000}"/>
    <cellStyle name="Milliers 267" xfId="1180" xr:uid="{00000000-0005-0000-0000-00009D040000}"/>
    <cellStyle name="Milliers 268" xfId="1181" xr:uid="{00000000-0005-0000-0000-00009E040000}"/>
    <cellStyle name="Milliers 269" xfId="1182" xr:uid="{00000000-0005-0000-0000-00009F040000}"/>
    <cellStyle name="Milliers 27" xfId="1183" xr:uid="{00000000-0005-0000-0000-0000A0040000}"/>
    <cellStyle name="Milliers 270" xfId="1184" xr:uid="{00000000-0005-0000-0000-0000A1040000}"/>
    <cellStyle name="Milliers 271" xfId="1185" xr:uid="{00000000-0005-0000-0000-0000A2040000}"/>
    <cellStyle name="Milliers 272" xfId="1186" xr:uid="{00000000-0005-0000-0000-0000A3040000}"/>
    <cellStyle name="Milliers 273" xfId="1187" xr:uid="{00000000-0005-0000-0000-0000A4040000}"/>
    <cellStyle name="Milliers 274" xfId="1188" xr:uid="{00000000-0005-0000-0000-0000A5040000}"/>
    <cellStyle name="Milliers 275" xfId="1189" xr:uid="{00000000-0005-0000-0000-0000A6040000}"/>
    <cellStyle name="Milliers 276" xfId="1190" xr:uid="{00000000-0005-0000-0000-0000A7040000}"/>
    <cellStyle name="Milliers 277" xfId="1191" xr:uid="{00000000-0005-0000-0000-0000A8040000}"/>
    <cellStyle name="Milliers 278" xfId="1192" xr:uid="{00000000-0005-0000-0000-0000A9040000}"/>
    <cellStyle name="Milliers 279" xfId="1193" xr:uid="{00000000-0005-0000-0000-0000AA040000}"/>
    <cellStyle name="Milliers 28" xfId="1194" xr:uid="{00000000-0005-0000-0000-0000AB040000}"/>
    <cellStyle name="Milliers 280" xfId="1195" xr:uid="{00000000-0005-0000-0000-0000AC040000}"/>
    <cellStyle name="Milliers 281" xfId="1196" xr:uid="{00000000-0005-0000-0000-0000AD040000}"/>
    <cellStyle name="Milliers 282" xfId="1197" xr:uid="{00000000-0005-0000-0000-0000AE040000}"/>
    <cellStyle name="Milliers 283" xfId="1198" xr:uid="{00000000-0005-0000-0000-0000AF040000}"/>
    <cellStyle name="Milliers 284" xfId="1199" xr:uid="{00000000-0005-0000-0000-0000B0040000}"/>
    <cellStyle name="Milliers 285" xfId="1200" xr:uid="{00000000-0005-0000-0000-0000B1040000}"/>
    <cellStyle name="Milliers 286" xfId="1201" xr:uid="{00000000-0005-0000-0000-0000B2040000}"/>
    <cellStyle name="Milliers 287" xfId="1202" xr:uid="{00000000-0005-0000-0000-0000B3040000}"/>
    <cellStyle name="Milliers 288" xfId="1203" xr:uid="{00000000-0005-0000-0000-0000B4040000}"/>
    <cellStyle name="Milliers 289" xfId="1204" xr:uid="{00000000-0005-0000-0000-0000B5040000}"/>
    <cellStyle name="Milliers 29" xfId="1205" xr:uid="{00000000-0005-0000-0000-0000B6040000}"/>
    <cellStyle name="Milliers 290" xfId="1206" xr:uid="{00000000-0005-0000-0000-0000B7040000}"/>
    <cellStyle name="Milliers 291" xfId="1207" xr:uid="{00000000-0005-0000-0000-0000B8040000}"/>
    <cellStyle name="Milliers 292" xfId="1208" xr:uid="{00000000-0005-0000-0000-0000B9040000}"/>
    <cellStyle name="Milliers 293" xfId="1209" xr:uid="{00000000-0005-0000-0000-0000BA040000}"/>
    <cellStyle name="Milliers 294" xfId="1210" xr:uid="{00000000-0005-0000-0000-0000BB040000}"/>
    <cellStyle name="Milliers 295" xfId="1211" xr:uid="{00000000-0005-0000-0000-0000BC040000}"/>
    <cellStyle name="Milliers 296" xfId="1212" xr:uid="{00000000-0005-0000-0000-0000BD040000}"/>
    <cellStyle name="Milliers 297" xfId="1213" xr:uid="{00000000-0005-0000-0000-0000BE040000}"/>
    <cellStyle name="Milliers 298" xfId="1214" xr:uid="{00000000-0005-0000-0000-0000BF040000}"/>
    <cellStyle name="Milliers 299" xfId="1215" xr:uid="{00000000-0005-0000-0000-0000C0040000}"/>
    <cellStyle name="Milliers 3" xfId="1216" xr:uid="{00000000-0005-0000-0000-0000C1040000}"/>
    <cellStyle name="Milliers 3 2" xfId="1217" xr:uid="{00000000-0005-0000-0000-0000C2040000}"/>
    <cellStyle name="Milliers 3 3" xfId="1218" xr:uid="{00000000-0005-0000-0000-0000C3040000}"/>
    <cellStyle name="Milliers 30" xfId="1219" xr:uid="{00000000-0005-0000-0000-0000C4040000}"/>
    <cellStyle name="Milliers 300" xfId="1220" xr:uid="{00000000-0005-0000-0000-0000C5040000}"/>
    <cellStyle name="Milliers 301" xfId="1221" xr:uid="{00000000-0005-0000-0000-0000C6040000}"/>
    <cellStyle name="Milliers 302" xfId="1222" xr:uid="{00000000-0005-0000-0000-0000C7040000}"/>
    <cellStyle name="Milliers 303" xfId="1223" xr:uid="{00000000-0005-0000-0000-0000C8040000}"/>
    <cellStyle name="Milliers 304" xfId="1224" xr:uid="{00000000-0005-0000-0000-0000C9040000}"/>
    <cellStyle name="Milliers 305" xfId="1225" xr:uid="{00000000-0005-0000-0000-0000CA040000}"/>
    <cellStyle name="Milliers 306" xfId="1226" xr:uid="{00000000-0005-0000-0000-0000CB040000}"/>
    <cellStyle name="Milliers 307" xfId="1227" xr:uid="{00000000-0005-0000-0000-0000CC040000}"/>
    <cellStyle name="Milliers 308" xfId="1228" xr:uid="{00000000-0005-0000-0000-0000CD040000}"/>
    <cellStyle name="Milliers 309" xfId="1229" xr:uid="{00000000-0005-0000-0000-0000CE040000}"/>
    <cellStyle name="Milliers 31" xfId="1230" xr:uid="{00000000-0005-0000-0000-0000CF040000}"/>
    <cellStyle name="Milliers 310" xfId="1231" xr:uid="{00000000-0005-0000-0000-0000D0040000}"/>
    <cellStyle name="Milliers 311" xfId="1232" xr:uid="{00000000-0005-0000-0000-0000D1040000}"/>
    <cellStyle name="Milliers 312" xfId="1233" xr:uid="{00000000-0005-0000-0000-0000D2040000}"/>
    <cellStyle name="Milliers 313" xfId="1234" xr:uid="{00000000-0005-0000-0000-0000D3040000}"/>
    <cellStyle name="Milliers 314" xfId="1235" xr:uid="{00000000-0005-0000-0000-0000D4040000}"/>
    <cellStyle name="Milliers 315" xfId="1236" xr:uid="{00000000-0005-0000-0000-0000D5040000}"/>
    <cellStyle name="Milliers 316" xfId="1237" xr:uid="{00000000-0005-0000-0000-0000D6040000}"/>
    <cellStyle name="Milliers 317" xfId="1238" xr:uid="{00000000-0005-0000-0000-0000D7040000}"/>
    <cellStyle name="Milliers 318" xfId="1239" xr:uid="{00000000-0005-0000-0000-0000D8040000}"/>
    <cellStyle name="Milliers 319" xfId="1240" xr:uid="{00000000-0005-0000-0000-0000D9040000}"/>
    <cellStyle name="Milliers 32" xfId="1241" xr:uid="{00000000-0005-0000-0000-0000DA040000}"/>
    <cellStyle name="Milliers 320" xfId="1242" xr:uid="{00000000-0005-0000-0000-0000DB040000}"/>
    <cellStyle name="Milliers 321" xfId="1243" xr:uid="{00000000-0005-0000-0000-0000DC040000}"/>
    <cellStyle name="Milliers 322" xfId="1244" xr:uid="{00000000-0005-0000-0000-0000DD040000}"/>
    <cellStyle name="Milliers 323" xfId="1245" xr:uid="{00000000-0005-0000-0000-0000DE040000}"/>
    <cellStyle name="Milliers 324" xfId="1246" xr:uid="{00000000-0005-0000-0000-0000DF040000}"/>
    <cellStyle name="Milliers 325" xfId="1247" xr:uid="{00000000-0005-0000-0000-0000E0040000}"/>
    <cellStyle name="Milliers 326" xfId="1248" xr:uid="{00000000-0005-0000-0000-0000E1040000}"/>
    <cellStyle name="Milliers 327" xfId="1249" xr:uid="{00000000-0005-0000-0000-0000E2040000}"/>
    <cellStyle name="Milliers 328" xfId="1250" xr:uid="{00000000-0005-0000-0000-0000E3040000}"/>
    <cellStyle name="Milliers 329" xfId="1251" xr:uid="{00000000-0005-0000-0000-0000E4040000}"/>
    <cellStyle name="Milliers 33" xfId="1252" xr:uid="{00000000-0005-0000-0000-0000E5040000}"/>
    <cellStyle name="Milliers 330" xfId="1253" xr:uid="{00000000-0005-0000-0000-0000E6040000}"/>
    <cellStyle name="Milliers 331" xfId="1254" xr:uid="{00000000-0005-0000-0000-0000E7040000}"/>
    <cellStyle name="Milliers 332" xfId="1255" xr:uid="{00000000-0005-0000-0000-0000E8040000}"/>
    <cellStyle name="Milliers 333" xfId="1256" xr:uid="{00000000-0005-0000-0000-0000E9040000}"/>
    <cellStyle name="Milliers 334" xfId="1257" xr:uid="{00000000-0005-0000-0000-0000EA040000}"/>
    <cellStyle name="Milliers 335" xfId="1258" xr:uid="{00000000-0005-0000-0000-0000EB040000}"/>
    <cellStyle name="Milliers 336" xfId="1259" xr:uid="{00000000-0005-0000-0000-0000EC040000}"/>
    <cellStyle name="Milliers 337" xfId="1260" xr:uid="{00000000-0005-0000-0000-0000ED040000}"/>
    <cellStyle name="Milliers 338" xfId="1261" xr:uid="{00000000-0005-0000-0000-0000EE040000}"/>
    <cellStyle name="Milliers 339" xfId="1262" xr:uid="{00000000-0005-0000-0000-0000EF040000}"/>
    <cellStyle name="Milliers 34" xfId="1263" xr:uid="{00000000-0005-0000-0000-0000F0040000}"/>
    <cellStyle name="Milliers 340" xfId="1264" xr:uid="{00000000-0005-0000-0000-0000F1040000}"/>
    <cellStyle name="Milliers 341" xfId="1265" xr:uid="{00000000-0005-0000-0000-0000F2040000}"/>
    <cellStyle name="Milliers 342" xfId="1266" xr:uid="{00000000-0005-0000-0000-0000F3040000}"/>
    <cellStyle name="Milliers 343" xfId="1267" xr:uid="{00000000-0005-0000-0000-0000F4040000}"/>
    <cellStyle name="Milliers 344" xfId="1268" xr:uid="{00000000-0005-0000-0000-0000F5040000}"/>
    <cellStyle name="Milliers 345" xfId="1269" xr:uid="{00000000-0005-0000-0000-0000F6040000}"/>
    <cellStyle name="Milliers 346" xfId="1270" xr:uid="{00000000-0005-0000-0000-0000F7040000}"/>
    <cellStyle name="Milliers 347" xfId="1271" xr:uid="{00000000-0005-0000-0000-0000F8040000}"/>
    <cellStyle name="Milliers 348" xfId="1272" xr:uid="{00000000-0005-0000-0000-0000F9040000}"/>
    <cellStyle name="Milliers 349" xfId="1273" xr:uid="{00000000-0005-0000-0000-0000FA040000}"/>
    <cellStyle name="Milliers 35" xfId="1274" xr:uid="{00000000-0005-0000-0000-0000FB040000}"/>
    <cellStyle name="Milliers 350" xfId="1275" xr:uid="{00000000-0005-0000-0000-0000FC040000}"/>
    <cellStyle name="Milliers 351" xfId="1276" xr:uid="{00000000-0005-0000-0000-0000FD040000}"/>
    <cellStyle name="Milliers 352" xfId="1277" xr:uid="{00000000-0005-0000-0000-0000FE040000}"/>
    <cellStyle name="Milliers 353" xfId="1278" xr:uid="{00000000-0005-0000-0000-0000FF040000}"/>
    <cellStyle name="Milliers 354" xfId="1279" xr:uid="{00000000-0005-0000-0000-000000050000}"/>
    <cellStyle name="Milliers 355" xfId="1280" xr:uid="{00000000-0005-0000-0000-000001050000}"/>
    <cellStyle name="Milliers 356" xfId="1281" xr:uid="{00000000-0005-0000-0000-000002050000}"/>
    <cellStyle name="Milliers 357" xfId="1282" xr:uid="{00000000-0005-0000-0000-000003050000}"/>
    <cellStyle name="Milliers 358" xfId="1283" xr:uid="{00000000-0005-0000-0000-000004050000}"/>
    <cellStyle name="Milliers 359" xfId="1284" xr:uid="{00000000-0005-0000-0000-000005050000}"/>
    <cellStyle name="Milliers 36" xfId="1285" xr:uid="{00000000-0005-0000-0000-000006050000}"/>
    <cellStyle name="Milliers 360" xfId="1286" xr:uid="{00000000-0005-0000-0000-000007050000}"/>
    <cellStyle name="Milliers 361" xfId="1287" xr:uid="{00000000-0005-0000-0000-000008050000}"/>
    <cellStyle name="Milliers 362" xfId="1288" xr:uid="{00000000-0005-0000-0000-000009050000}"/>
    <cellStyle name="Milliers 363" xfId="1289" xr:uid="{00000000-0005-0000-0000-00000A050000}"/>
    <cellStyle name="Milliers 364" xfId="1290" xr:uid="{00000000-0005-0000-0000-00000B050000}"/>
    <cellStyle name="Milliers 364 2" xfId="1291" xr:uid="{00000000-0005-0000-0000-00000C050000}"/>
    <cellStyle name="Milliers 365" xfId="1292" xr:uid="{00000000-0005-0000-0000-00000D050000}"/>
    <cellStyle name="Milliers 366" xfId="1293" xr:uid="{00000000-0005-0000-0000-00000E050000}"/>
    <cellStyle name="Milliers 367" xfId="1294" xr:uid="{00000000-0005-0000-0000-00000F050000}"/>
    <cellStyle name="Milliers 368" xfId="1295" xr:uid="{00000000-0005-0000-0000-000010050000}"/>
    <cellStyle name="Milliers 369" xfId="1296" xr:uid="{00000000-0005-0000-0000-000011050000}"/>
    <cellStyle name="Milliers 37" xfId="1297" xr:uid="{00000000-0005-0000-0000-000012050000}"/>
    <cellStyle name="Milliers 370" xfId="1298" xr:uid="{00000000-0005-0000-0000-000013050000}"/>
    <cellStyle name="Milliers 371" xfId="1299" xr:uid="{00000000-0005-0000-0000-000014050000}"/>
    <cellStyle name="Milliers 38" xfId="1300" xr:uid="{00000000-0005-0000-0000-000015050000}"/>
    <cellStyle name="Milliers 39" xfId="1301" xr:uid="{00000000-0005-0000-0000-000016050000}"/>
    <cellStyle name="Milliers 4" xfId="1302" xr:uid="{00000000-0005-0000-0000-000017050000}"/>
    <cellStyle name="Milliers 40" xfId="1303" xr:uid="{00000000-0005-0000-0000-000018050000}"/>
    <cellStyle name="Milliers 41" xfId="1304" xr:uid="{00000000-0005-0000-0000-000019050000}"/>
    <cellStyle name="Milliers 42" xfId="1305" xr:uid="{00000000-0005-0000-0000-00001A050000}"/>
    <cellStyle name="Milliers 43" xfId="1306" xr:uid="{00000000-0005-0000-0000-00001B050000}"/>
    <cellStyle name="Milliers 44" xfId="1307" xr:uid="{00000000-0005-0000-0000-00001C050000}"/>
    <cellStyle name="Milliers 45" xfId="1308" xr:uid="{00000000-0005-0000-0000-00001D050000}"/>
    <cellStyle name="Milliers 46" xfId="1309" xr:uid="{00000000-0005-0000-0000-00001E050000}"/>
    <cellStyle name="Milliers 47" xfId="1310" xr:uid="{00000000-0005-0000-0000-00001F050000}"/>
    <cellStyle name="Milliers 48" xfId="1311" xr:uid="{00000000-0005-0000-0000-000020050000}"/>
    <cellStyle name="Milliers 49" xfId="1312" xr:uid="{00000000-0005-0000-0000-000021050000}"/>
    <cellStyle name="Milliers 5" xfId="1313" xr:uid="{00000000-0005-0000-0000-000022050000}"/>
    <cellStyle name="Milliers 50" xfId="1314" xr:uid="{00000000-0005-0000-0000-000023050000}"/>
    <cellStyle name="Milliers 51" xfId="1315" xr:uid="{00000000-0005-0000-0000-000024050000}"/>
    <cellStyle name="Milliers 52" xfId="1316" xr:uid="{00000000-0005-0000-0000-000025050000}"/>
    <cellStyle name="Milliers 53" xfId="1317" xr:uid="{00000000-0005-0000-0000-000026050000}"/>
    <cellStyle name="Milliers 54" xfId="1318" xr:uid="{00000000-0005-0000-0000-000027050000}"/>
    <cellStyle name="Milliers 55" xfId="1319" xr:uid="{00000000-0005-0000-0000-000028050000}"/>
    <cellStyle name="Milliers 56" xfId="1320" xr:uid="{00000000-0005-0000-0000-000029050000}"/>
    <cellStyle name="Milliers 57" xfId="1321" xr:uid="{00000000-0005-0000-0000-00002A050000}"/>
    <cellStyle name="Milliers 58" xfId="1322" xr:uid="{00000000-0005-0000-0000-00002B050000}"/>
    <cellStyle name="Milliers 59" xfId="1323" xr:uid="{00000000-0005-0000-0000-00002C050000}"/>
    <cellStyle name="Milliers 6" xfId="1324" xr:uid="{00000000-0005-0000-0000-00002D050000}"/>
    <cellStyle name="Milliers 60" xfId="1325" xr:uid="{00000000-0005-0000-0000-00002E050000}"/>
    <cellStyle name="Milliers 61" xfId="1326" xr:uid="{00000000-0005-0000-0000-00002F050000}"/>
    <cellStyle name="Milliers 62" xfId="1327" xr:uid="{00000000-0005-0000-0000-000030050000}"/>
    <cellStyle name="Milliers 63" xfId="1328" xr:uid="{00000000-0005-0000-0000-000031050000}"/>
    <cellStyle name="Milliers 64" xfId="1329" xr:uid="{00000000-0005-0000-0000-000032050000}"/>
    <cellStyle name="Milliers 65" xfId="1330" xr:uid="{00000000-0005-0000-0000-000033050000}"/>
    <cellStyle name="Milliers 66" xfId="1331" xr:uid="{00000000-0005-0000-0000-000034050000}"/>
    <cellStyle name="Milliers 67" xfId="1332" xr:uid="{00000000-0005-0000-0000-000035050000}"/>
    <cellStyle name="Milliers 68" xfId="1333" xr:uid="{00000000-0005-0000-0000-000036050000}"/>
    <cellStyle name="Milliers 69" xfId="1334" xr:uid="{00000000-0005-0000-0000-000037050000}"/>
    <cellStyle name="Milliers 7" xfId="1335" xr:uid="{00000000-0005-0000-0000-000038050000}"/>
    <cellStyle name="Milliers 70" xfId="1336" xr:uid="{00000000-0005-0000-0000-000039050000}"/>
    <cellStyle name="Milliers 71" xfId="1337" xr:uid="{00000000-0005-0000-0000-00003A050000}"/>
    <cellStyle name="Milliers 72" xfId="1338" xr:uid="{00000000-0005-0000-0000-00003B050000}"/>
    <cellStyle name="Milliers 73" xfId="1339" xr:uid="{00000000-0005-0000-0000-00003C050000}"/>
    <cellStyle name="Milliers 74" xfId="1340" xr:uid="{00000000-0005-0000-0000-00003D050000}"/>
    <cellStyle name="Milliers 75" xfId="1341" xr:uid="{00000000-0005-0000-0000-00003E050000}"/>
    <cellStyle name="Milliers 76" xfId="1342" xr:uid="{00000000-0005-0000-0000-00003F050000}"/>
    <cellStyle name="Milliers 77" xfId="1343" xr:uid="{00000000-0005-0000-0000-000040050000}"/>
    <cellStyle name="Milliers 78" xfId="1344" xr:uid="{00000000-0005-0000-0000-000041050000}"/>
    <cellStyle name="Milliers 79" xfId="1345" xr:uid="{00000000-0005-0000-0000-000042050000}"/>
    <cellStyle name="Milliers 8" xfId="1346" xr:uid="{00000000-0005-0000-0000-000043050000}"/>
    <cellStyle name="Milliers 8 2" xfId="1347" xr:uid="{00000000-0005-0000-0000-000044050000}"/>
    <cellStyle name="Milliers 80" xfId="1348" xr:uid="{00000000-0005-0000-0000-000045050000}"/>
    <cellStyle name="Milliers 81" xfId="1349" xr:uid="{00000000-0005-0000-0000-000046050000}"/>
    <cellStyle name="Milliers 82" xfId="1350" xr:uid="{00000000-0005-0000-0000-000047050000}"/>
    <cellStyle name="Milliers 83" xfId="1351" xr:uid="{00000000-0005-0000-0000-000048050000}"/>
    <cellStyle name="Milliers 84" xfId="1352" xr:uid="{00000000-0005-0000-0000-000049050000}"/>
    <cellStyle name="Milliers 85" xfId="1353" xr:uid="{00000000-0005-0000-0000-00004A050000}"/>
    <cellStyle name="Milliers 86" xfId="1354" xr:uid="{00000000-0005-0000-0000-00004B050000}"/>
    <cellStyle name="Milliers 87" xfId="1355" xr:uid="{00000000-0005-0000-0000-00004C050000}"/>
    <cellStyle name="Milliers 88" xfId="1356" xr:uid="{00000000-0005-0000-0000-00004D050000}"/>
    <cellStyle name="Milliers 89" xfId="1357" xr:uid="{00000000-0005-0000-0000-00004E050000}"/>
    <cellStyle name="Milliers 9" xfId="1358" xr:uid="{00000000-0005-0000-0000-00004F050000}"/>
    <cellStyle name="Milliers 90" xfId="1359" xr:uid="{00000000-0005-0000-0000-000050050000}"/>
    <cellStyle name="Milliers 91" xfId="1360" xr:uid="{00000000-0005-0000-0000-000051050000}"/>
    <cellStyle name="Milliers 92" xfId="1361" xr:uid="{00000000-0005-0000-0000-000052050000}"/>
    <cellStyle name="Milliers 93" xfId="1362" xr:uid="{00000000-0005-0000-0000-000053050000}"/>
    <cellStyle name="Milliers 94" xfId="1363" xr:uid="{00000000-0005-0000-0000-000054050000}"/>
    <cellStyle name="Milliers 95" xfId="1364" xr:uid="{00000000-0005-0000-0000-000055050000}"/>
    <cellStyle name="Milliers 96" xfId="1365" xr:uid="{00000000-0005-0000-0000-000056050000}"/>
    <cellStyle name="Milliers 97" xfId="1366" xr:uid="{00000000-0005-0000-0000-000057050000}"/>
    <cellStyle name="Milliers 98" xfId="1367" xr:uid="{00000000-0005-0000-0000-000058050000}"/>
    <cellStyle name="Milliers 99" xfId="1368" xr:uid="{00000000-0005-0000-0000-000059050000}"/>
    <cellStyle name="Monétaire 2" xfId="1369" xr:uid="{00000000-0005-0000-0000-00005A050000}"/>
    <cellStyle name="Monétaire 3" xfId="1370" xr:uid="{00000000-0005-0000-0000-00005B050000}"/>
    <cellStyle name="Neutre 10 2" xfId="1371" xr:uid="{00000000-0005-0000-0000-00005C050000}"/>
    <cellStyle name="Neutre 10 3" xfId="1372" xr:uid="{00000000-0005-0000-0000-00005D050000}"/>
    <cellStyle name="Neutre 11 2" xfId="1373" xr:uid="{00000000-0005-0000-0000-00005E050000}"/>
    <cellStyle name="Neutre 11 3" xfId="1374" xr:uid="{00000000-0005-0000-0000-00005F050000}"/>
    <cellStyle name="Neutre 12 2" xfId="1375" xr:uid="{00000000-0005-0000-0000-000060050000}"/>
    <cellStyle name="Neutre 12 3" xfId="1376" xr:uid="{00000000-0005-0000-0000-000061050000}"/>
    <cellStyle name="Neutre 13 2" xfId="1377" xr:uid="{00000000-0005-0000-0000-000062050000}"/>
    <cellStyle name="Neutre 13 3" xfId="1378" xr:uid="{00000000-0005-0000-0000-000063050000}"/>
    <cellStyle name="Neutre 14 2" xfId="1379" xr:uid="{00000000-0005-0000-0000-000064050000}"/>
    <cellStyle name="Neutre 14 3" xfId="1380" xr:uid="{00000000-0005-0000-0000-000065050000}"/>
    <cellStyle name="Neutre 15 2" xfId="1381" xr:uid="{00000000-0005-0000-0000-000066050000}"/>
    <cellStyle name="Neutre 15 3" xfId="1382" xr:uid="{00000000-0005-0000-0000-000067050000}"/>
    <cellStyle name="Neutre 16 2" xfId="1383" xr:uid="{00000000-0005-0000-0000-000068050000}"/>
    <cellStyle name="Neutre 16 3" xfId="1384" xr:uid="{00000000-0005-0000-0000-000069050000}"/>
    <cellStyle name="Neutre 17 2" xfId="1385" xr:uid="{00000000-0005-0000-0000-00006A050000}"/>
    <cellStyle name="Neutre 17 3" xfId="1386" xr:uid="{00000000-0005-0000-0000-00006B050000}"/>
    <cellStyle name="Neutre 2" xfId="1926" xr:uid="{00000000-0005-0000-0000-0000CA070000}"/>
    <cellStyle name="Neutre 2 2" xfId="1387" xr:uid="{00000000-0005-0000-0000-00006C050000}"/>
    <cellStyle name="Neutre 2 3" xfId="1388" xr:uid="{00000000-0005-0000-0000-00006D050000}"/>
    <cellStyle name="Neutre 3 2" xfId="1389" xr:uid="{00000000-0005-0000-0000-00006E050000}"/>
    <cellStyle name="Neutre 3 3" xfId="1390" xr:uid="{00000000-0005-0000-0000-00006F050000}"/>
    <cellStyle name="Neutre 4 2" xfId="1391" xr:uid="{00000000-0005-0000-0000-000070050000}"/>
    <cellStyle name="Neutre 4 3" xfId="1392" xr:uid="{00000000-0005-0000-0000-000071050000}"/>
    <cellStyle name="Neutre 5 2" xfId="1393" xr:uid="{00000000-0005-0000-0000-000072050000}"/>
    <cellStyle name="Neutre 5 3" xfId="1394" xr:uid="{00000000-0005-0000-0000-000073050000}"/>
    <cellStyle name="Neutre 6 2" xfId="1395" xr:uid="{00000000-0005-0000-0000-000074050000}"/>
    <cellStyle name="Neutre 6 3" xfId="1396" xr:uid="{00000000-0005-0000-0000-000075050000}"/>
    <cellStyle name="Neutre 7 2" xfId="1397" xr:uid="{00000000-0005-0000-0000-000076050000}"/>
    <cellStyle name="Neutre 7 3" xfId="1398" xr:uid="{00000000-0005-0000-0000-000077050000}"/>
    <cellStyle name="Neutre 8 2" xfId="1399" xr:uid="{00000000-0005-0000-0000-000078050000}"/>
    <cellStyle name="Neutre 8 3" xfId="1400" xr:uid="{00000000-0005-0000-0000-000079050000}"/>
    <cellStyle name="Neutre 9 2" xfId="1401" xr:uid="{00000000-0005-0000-0000-00007A050000}"/>
    <cellStyle name="Neutre 9 3" xfId="1402" xr:uid="{00000000-0005-0000-0000-00007B050000}"/>
    <cellStyle name="Normal" xfId="0" builtinId="0"/>
    <cellStyle name="Normal 10" xfId="1403" xr:uid="{00000000-0005-0000-0000-00007D050000}"/>
    <cellStyle name="Normal 10 2" xfId="1404" xr:uid="{00000000-0005-0000-0000-00007E050000}"/>
    <cellStyle name="Normal 11" xfId="1405" xr:uid="{00000000-0005-0000-0000-00007F050000}"/>
    <cellStyle name="Normal 12" xfId="1406" xr:uid="{00000000-0005-0000-0000-000080050000}"/>
    <cellStyle name="Normal 12 3" xfId="1407" xr:uid="{00000000-0005-0000-0000-000081050000}"/>
    <cellStyle name="Normal 13" xfId="1408" xr:uid="{00000000-0005-0000-0000-000082050000}"/>
    <cellStyle name="Normal 14" xfId="1409" xr:uid="{00000000-0005-0000-0000-000083050000}"/>
    <cellStyle name="Normal 15" xfId="1410" xr:uid="{00000000-0005-0000-0000-000084050000}"/>
    <cellStyle name="Normal 15 2" xfId="1411" xr:uid="{00000000-0005-0000-0000-000085050000}"/>
    <cellStyle name="Normal 16" xfId="1412" xr:uid="{00000000-0005-0000-0000-000086050000}"/>
    <cellStyle name="Normal 17" xfId="1413" xr:uid="{00000000-0005-0000-0000-000087050000}"/>
    <cellStyle name="Normal 18" xfId="1414" xr:uid="{00000000-0005-0000-0000-000088050000}"/>
    <cellStyle name="Normal 18 2" xfId="1415" xr:uid="{00000000-0005-0000-0000-000089050000}"/>
    <cellStyle name="Normal 18 2 2" xfId="1416" xr:uid="{00000000-0005-0000-0000-00008A050000}"/>
    <cellStyle name="Normal 18 2 3" xfId="1417" xr:uid="{00000000-0005-0000-0000-00008B050000}"/>
    <cellStyle name="Normal 18 3" xfId="1418" xr:uid="{00000000-0005-0000-0000-00008C050000}"/>
    <cellStyle name="Normal 18 4" xfId="1419" xr:uid="{00000000-0005-0000-0000-00008D050000}"/>
    <cellStyle name="Normal 19" xfId="1420" xr:uid="{00000000-0005-0000-0000-00008E050000}"/>
    <cellStyle name="Normal 2" xfId="1421" xr:uid="{00000000-0005-0000-0000-00008F050000}"/>
    <cellStyle name="Normal 2 10" xfId="1422" xr:uid="{00000000-0005-0000-0000-000090050000}"/>
    <cellStyle name="Normal 2 10 2" xfId="1960" xr:uid="{00000000-0005-0000-0000-000026000000}"/>
    <cellStyle name="Normal 2 11" xfId="1423" xr:uid="{00000000-0005-0000-0000-000091050000}"/>
    <cellStyle name="Normal 2 12" xfId="1424" xr:uid="{00000000-0005-0000-0000-000092050000}"/>
    <cellStyle name="Normal 2 13" xfId="1425" xr:uid="{00000000-0005-0000-0000-000093050000}"/>
    <cellStyle name="Normal 2 13 2" xfId="1426" xr:uid="{00000000-0005-0000-0000-000094050000}"/>
    <cellStyle name="Normal 2 14" xfId="1427" xr:uid="{00000000-0005-0000-0000-000095050000}"/>
    <cellStyle name="Normal 2 15" xfId="1428" xr:uid="{00000000-0005-0000-0000-000096050000}"/>
    <cellStyle name="Normal 2 16" xfId="1429" xr:uid="{00000000-0005-0000-0000-000097050000}"/>
    <cellStyle name="Normal 2 17" xfId="1965" xr:uid="{00000000-0005-0000-0000-000001000000}"/>
    <cellStyle name="Normal 2 2" xfId="1430" xr:uid="{00000000-0005-0000-0000-000098050000}"/>
    <cellStyle name="Normal 2 2 2" xfId="1431" xr:uid="{00000000-0005-0000-0000-000099050000}"/>
    <cellStyle name="Normal 2 3" xfId="1432" xr:uid="{00000000-0005-0000-0000-00009A050000}"/>
    <cellStyle name="Normal 2 4" xfId="1433" xr:uid="{00000000-0005-0000-0000-00009B050000}"/>
    <cellStyle name="Normal 2 4 2" xfId="1434" xr:uid="{00000000-0005-0000-0000-00009C050000}"/>
    <cellStyle name="Normal 2 5" xfId="1435" xr:uid="{00000000-0005-0000-0000-00009D050000}"/>
    <cellStyle name="Normal 2 6" xfId="1436" xr:uid="{00000000-0005-0000-0000-00009E050000}"/>
    <cellStyle name="Normal 2 6 2" xfId="1437" xr:uid="{00000000-0005-0000-0000-00009F050000}"/>
    <cellStyle name="Normal 2 6 2 2" xfId="1438" xr:uid="{00000000-0005-0000-0000-0000A0050000}"/>
    <cellStyle name="Normal 2 6 2 3" xfId="1439" xr:uid="{00000000-0005-0000-0000-0000A1050000}"/>
    <cellStyle name="Normal 2 6 3" xfId="1440" xr:uid="{00000000-0005-0000-0000-0000A2050000}"/>
    <cellStyle name="Normal 2 6 4" xfId="1441" xr:uid="{00000000-0005-0000-0000-0000A3050000}"/>
    <cellStyle name="Normal 2 7" xfId="1442" xr:uid="{00000000-0005-0000-0000-0000A4050000}"/>
    <cellStyle name="Normal 2 8" xfId="1443" xr:uid="{00000000-0005-0000-0000-0000A5050000}"/>
    <cellStyle name="Normal 2 8 2" xfId="1444" xr:uid="{00000000-0005-0000-0000-0000A6050000}"/>
    <cellStyle name="Normal 2 8 3" xfId="1445" xr:uid="{00000000-0005-0000-0000-0000A7050000}"/>
    <cellStyle name="Normal 2 9" xfId="1446" xr:uid="{00000000-0005-0000-0000-0000A8050000}"/>
    <cellStyle name="Normal 2 9 2" xfId="1447" xr:uid="{00000000-0005-0000-0000-0000A9050000}"/>
    <cellStyle name="Normal 2 9 3" xfId="1448" xr:uid="{00000000-0005-0000-0000-0000AA050000}"/>
    <cellStyle name="Normal 2_Reporting Package - ZEITI 2009 - Final" xfId="1449" xr:uid="{00000000-0005-0000-0000-0000AB050000}"/>
    <cellStyle name="Normal 20" xfId="1450" xr:uid="{00000000-0005-0000-0000-0000AC050000}"/>
    <cellStyle name="Normal 21" xfId="1451" xr:uid="{00000000-0005-0000-0000-0000AD050000}"/>
    <cellStyle name="Normal 22" xfId="1452" xr:uid="{00000000-0005-0000-0000-0000AE050000}"/>
    <cellStyle name="Normal 23" xfId="1453" xr:uid="{00000000-0005-0000-0000-0000AF050000}"/>
    <cellStyle name="Normal 24" xfId="1454" xr:uid="{00000000-0005-0000-0000-0000B0050000}"/>
    <cellStyle name="Normal 25" xfId="1455" xr:uid="{00000000-0005-0000-0000-0000B1050000}"/>
    <cellStyle name="Normal 26" xfId="1456" xr:uid="{00000000-0005-0000-0000-0000B2050000}"/>
    <cellStyle name="Normal 26 2" xfId="1457" xr:uid="{00000000-0005-0000-0000-0000B3050000}"/>
    <cellStyle name="Normal 26 3" xfId="1458" xr:uid="{00000000-0005-0000-0000-0000B4050000}"/>
    <cellStyle name="Normal 27" xfId="1459" xr:uid="{00000000-0005-0000-0000-0000B5050000}"/>
    <cellStyle name="Normal 27 2" xfId="1460" xr:uid="{00000000-0005-0000-0000-0000B6050000}"/>
    <cellStyle name="Normal 27 3" xfId="1461" xr:uid="{00000000-0005-0000-0000-0000B7050000}"/>
    <cellStyle name="Normal 28" xfId="1462" xr:uid="{00000000-0005-0000-0000-0000B8050000}"/>
    <cellStyle name="Normal 28 2" xfId="1463" xr:uid="{00000000-0005-0000-0000-0000B9050000}"/>
    <cellStyle name="Normal 28 3" xfId="1464" xr:uid="{00000000-0005-0000-0000-0000BA050000}"/>
    <cellStyle name="Normal 29" xfId="1465" xr:uid="{00000000-0005-0000-0000-0000BB050000}"/>
    <cellStyle name="Normal 29 2" xfId="1466" xr:uid="{00000000-0005-0000-0000-0000BC050000}"/>
    <cellStyle name="Normal 29 3" xfId="1467" xr:uid="{00000000-0005-0000-0000-0000BD050000}"/>
    <cellStyle name="Normal 3" xfId="1468" xr:uid="{00000000-0005-0000-0000-0000BE050000}"/>
    <cellStyle name="Normal 3 2" xfId="1469" xr:uid="{00000000-0005-0000-0000-0000BF050000}"/>
    <cellStyle name="Normal 3 3" xfId="1970" xr:uid="{AF8F4AA0-EB7D-4E3D-B850-C2FE06A4CF60}"/>
    <cellStyle name="Normal 30" xfId="1470" xr:uid="{00000000-0005-0000-0000-0000C0050000}"/>
    <cellStyle name="Normal 30 2" xfId="1471" xr:uid="{00000000-0005-0000-0000-0000C1050000}"/>
    <cellStyle name="Normal 30 3" xfId="1472" xr:uid="{00000000-0005-0000-0000-0000C2050000}"/>
    <cellStyle name="Normal 31" xfId="1473" xr:uid="{00000000-0005-0000-0000-0000C3050000}"/>
    <cellStyle name="Normal 31 2" xfId="1474" xr:uid="{00000000-0005-0000-0000-0000C4050000}"/>
    <cellStyle name="Normal 31 3" xfId="1475" xr:uid="{00000000-0005-0000-0000-0000C5050000}"/>
    <cellStyle name="Normal 32" xfId="1476" xr:uid="{00000000-0005-0000-0000-0000C6050000}"/>
    <cellStyle name="Normal 32 2" xfId="1477" xr:uid="{00000000-0005-0000-0000-0000C7050000}"/>
    <cellStyle name="Normal 32 3" xfId="1478" xr:uid="{00000000-0005-0000-0000-0000C8050000}"/>
    <cellStyle name="Normal 32 4" xfId="1479" xr:uid="{00000000-0005-0000-0000-0000C9050000}"/>
    <cellStyle name="Normal 32 4 2" xfId="1480" xr:uid="{00000000-0005-0000-0000-0000CA050000}"/>
    <cellStyle name="Normal 32 4 3" xfId="1481" xr:uid="{00000000-0005-0000-0000-0000CB050000}"/>
    <cellStyle name="Normal 32 4 3 2" xfId="1482" xr:uid="{00000000-0005-0000-0000-0000CC050000}"/>
    <cellStyle name="Normal 32 4 3 3" xfId="1483" xr:uid="{00000000-0005-0000-0000-0000CD050000}"/>
    <cellStyle name="Normal 32 5" xfId="1484" xr:uid="{00000000-0005-0000-0000-0000CE050000}"/>
    <cellStyle name="Normal 32 5 2" xfId="1485" xr:uid="{00000000-0005-0000-0000-0000CF050000}"/>
    <cellStyle name="Normal 32 6" xfId="1486" xr:uid="{00000000-0005-0000-0000-0000D0050000}"/>
    <cellStyle name="Normal 32 7" xfId="1487" xr:uid="{00000000-0005-0000-0000-0000D1050000}"/>
    <cellStyle name="Normal 32 7 2" xfId="1971" xr:uid="{F3735DAC-7C37-4A41-ADD9-709C26735000}"/>
    <cellStyle name="Normal 33" xfId="1488" xr:uid="{00000000-0005-0000-0000-0000D2050000}"/>
    <cellStyle name="Normal 34" xfId="1489" xr:uid="{00000000-0005-0000-0000-0000D3050000}"/>
    <cellStyle name="Normal 34 2" xfId="1490" xr:uid="{00000000-0005-0000-0000-0000D4050000}"/>
    <cellStyle name="Normal 35" xfId="1491" xr:uid="{00000000-0005-0000-0000-0000D5050000}"/>
    <cellStyle name="Normal 35 2" xfId="1492" xr:uid="{00000000-0005-0000-0000-0000D6050000}"/>
    <cellStyle name="Normal 35 3" xfId="1493" xr:uid="{00000000-0005-0000-0000-0000D7050000}"/>
    <cellStyle name="Normal 36" xfId="1494" xr:uid="{00000000-0005-0000-0000-0000D8050000}"/>
    <cellStyle name="Normal 37" xfId="1495" xr:uid="{00000000-0005-0000-0000-0000D9050000}"/>
    <cellStyle name="Normal 37 2" xfId="1496" xr:uid="{00000000-0005-0000-0000-0000DA050000}"/>
    <cellStyle name="Normal 38" xfId="1497" xr:uid="{00000000-0005-0000-0000-0000DB050000}"/>
    <cellStyle name="Normal 39" xfId="1498" xr:uid="{00000000-0005-0000-0000-0000DC050000}"/>
    <cellStyle name="Normal 4" xfId="1499" xr:uid="{00000000-0005-0000-0000-0000DD050000}"/>
    <cellStyle name="Normal 4 2" xfId="1500" xr:uid="{00000000-0005-0000-0000-0000DE050000}"/>
    <cellStyle name="Normal 4 2 2" xfId="1501" xr:uid="{00000000-0005-0000-0000-0000DF050000}"/>
    <cellStyle name="Normal 4 2 2 2" xfId="1502" xr:uid="{00000000-0005-0000-0000-0000E0050000}"/>
    <cellStyle name="Normal 4 2 2 2 2" xfId="1503" xr:uid="{00000000-0005-0000-0000-0000E1050000}"/>
    <cellStyle name="Normal 4 2 2 2 3" xfId="1504" xr:uid="{00000000-0005-0000-0000-0000E2050000}"/>
    <cellStyle name="Normal 4 2 2 3" xfId="1505" xr:uid="{00000000-0005-0000-0000-0000E3050000}"/>
    <cellStyle name="Normal 4 2 2 4" xfId="1506" xr:uid="{00000000-0005-0000-0000-0000E4050000}"/>
    <cellStyle name="Normal 4 2 3" xfId="1507" xr:uid="{00000000-0005-0000-0000-0000E5050000}"/>
    <cellStyle name="Normal 4 2 3 2" xfId="1508" xr:uid="{00000000-0005-0000-0000-0000E6050000}"/>
    <cellStyle name="Normal 4 2 3 3" xfId="1509" xr:uid="{00000000-0005-0000-0000-0000E7050000}"/>
    <cellStyle name="Normal 4 2 4" xfId="1510" xr:uid="{00000000-0005-0000-0000-0000E8050000}"/>
    <cellStyle name="Normal 4 2 5" xfId="1511" xr:uid="{00000000-0005-0000-0000-0000E9050000}"/>
    <cellStyle name="Normal 4 3" xfId="1512" xr:uid="{00000000-0005-0000-0000-0000EA050000}"/>
    <cellStyle name="Normal 4 3 2" xfId="1513" xr:uid="{00000000-0005-0000-0000-0000EB050000}"/>
    <cellStyle name="Normal 4 3 2 2" xfId="1514" xr:uid="{00000000-0005-0000-0000-0000EC050000}"/>
    <cellStyle name="Normal 4 3 2 3" xfId="1515" xr:uid="{00000000-0005-0000-0000-0000ED050000}"/>
    <cellStyle name="Normal 4 3 3" xfId="1516" xr:uid="{00000000-0005-0000-0000-0000EE050000}"/>
    <cellStyle name="Normal 4 3 4" xfId="1517" xr:uid="{00000000-0005-0000-0000-0000EF050000}"/>
    <cellStyle name="Normal 4 4" xfId="1518" xr:uid="{00000000-0005-0000-0000-0000F0050000}"/>
    <cellStyle name="Normal 4 4 2" xfId="1519" xr:uid="{00000000-0005-0000-0000-0000F1050000}"/>
    <cellStyle name="Normal 4 4 3" xfId="1520" xr:uid="{00000000-0005-0000-0000-0000F2050000}"/>
    <cellStyle name="Normal 4 5" xfId="1521" xr:uid="{00000000-0005-0000-0000-0000F3050000}"/>
    <cellStyle name="Normal 4 6" xfId="1522" xr:uid="{00000000-0005-0000-0000-0000F4050000}"/>
    <cellStyle name="Normal 4 7" xfId="1969" xr:uid="{3DBC08EC-CCA7-4858-9680-89D8DFD00143}"/>
    <cellStyle name="Normal 40" xfId="1523" xr:uid="{00000000-0005-0000-0000-0000F5050000}"/>
    <cellStyle name="Normal 40 2" xfId="1524" xr:uid="{00000000-0005-0000-0000-0000F6050000}"/>
    <cellStyle name="Normal 40 4" xfId="1525" xr:uid="{00000000-0005-0000-0000-0000F7050000}"/>
    <cellStyle name="Normal 41" xfId="1526" xr:uid="{00000000-0005-0000-0000-0000F8050000}"/>
    <cellStyle name="Normal 42" xfId="1527" xr:uid="{00000000-0005-0000-0000-0000F9050000}"/>
    <cellStyle name="Normal 43" xfId="1528" xr:uid="{00000000-0005-0000-0000-0000FA050000}"/>
    <cellStyle name="Normal 44" xfId="1529" xr:uid="{00000000-0005-0000-0000-0000FB050000}"/>
    <cellStyle name="Normal 45" xfId="1530" xr:uid="{00000000-0005-0000-0000-0000FC050000}"/>
    <cellStyle name="Normal 45 2" xfId="1531" xr:uid="{00000000-0005-0000-0000-0000FD050000}"/>
    <cellStyle name="Normal 46" xfId="1532" xr:uid="{00000000-0005-0000-0000-0000FE050000}"/>
    <cellStyle name="Normal 46 2" xfId="1533" xr:uid="{00000000-0005-0000-0000-0000FF050000}"/>
    <cellStyle name="Normal 46 2 2" xfId="1534" xr:uid="{00000000-0005-0000-0000-000000060000}"/>
    <cellStyle name="Normal 47" xfId="1535" xr:uid="{00000000-0005-0000-0000-000001060000}"/>
    <cellStyle name="Normal 48" xfId="1536" xr:uid="{00000000-0005-0000-0000-000002060000}"/>
    <cellStyle name="Normal 49" xfId="1537" xr:uid="{00000000-0005-0000-0000-000003060000}"/>
    <cellStyle name="Normal 5" xfId="1538" xr:uid="{00000000-0005-0000-0000-000004060000}"/>
    <cellStyle name="Normal 5 2" xfId="1539" xr:uid="{00000000-0005-0000-0000-000005060000}"/>
    <cellStyle name="Normal 5 3" xfId="1540" xr:uid="{00000000-0005-0000-0000-000006060000}"/>
    <cellStyle name="Normal 5 5" xfId="1541" xr:uid="{00000000-0005-0000-0000-000007060000}"/>
    <cellStyle name="Normal 50" xfId="1542" xr:uid="{00000000-0005-0000-0000-000008060000}"/>
    <cellStyle name="Normal 51" xfId="1543" xr:uid="{00000000-0005-0000-0000-000009060000}"/>
    <cellStyle name="Normal 52" xfId="1910" xr:uid="{00000000-0005-0000-0000-00000A060000}"/>
    <cellStyle name="Normal 52 2" xfId="1966" xr:uid="{FA99CDF5-5358-4F37-B22A-3145D414D5F0}"/>
    <cellStyle name="Normal 53" xfId="1911" xr:uid="{00000000-0005-0000-0000-00000B060000}"/>
    <cellStyle name="Normal 53 2" xfId="1974" xr:uid="{4A8F243F-67BA-4D14-B85B-FFAEB2C7104E}"/>
    <cellStyle name="Normal 54" xfId="1912" xr:uid="{00000000-0005-0000-0000-00000C060000}"/>
    <cellStyle name="Normal 54 2" xfId="1973" xr:uid="{D851C7C9-F913-4E15-9418-402F34CA43A9}"/>
    <cellStyle name="Normal 55" xfId="1913" xr:uid="{00000000-0005-0000-0000-0000A9070000}"/>
    <cellStyle name="Normal 56" xfId="1914" xr:uid="{00000000-0005-0000-0000-0000AA070000}"/>
    <cellStyle name="Normal 57" xfId="1915" xr:uid="{00000000-0005-0000-0000-0000AB070000}"/>
    <cellStyle name="Normal 58" xfId="1916" xr:uid="{00000000-0005-0000-0000-0000AC070000}"/>
    <cellStyle name="Normal 59" xfId="1917" xr:uid="{00000000-0005-0000-0000-0000CB070000}"/>
    <cellStyle name="Normal 6" xfId="1544" xr:uid="{00000000-0005-0000-0000-00000D060000}"/>
    <cellStyle name="Normal 6 2" xfId="1545" xr:uid="{00000000-0005-0000-0000-00000E060000}"/>
    <cellStyle name="Normal 60" xfId="1918" xr:uid="{00000000-0005-0000-0000-0000D8070000}"/>
    <cellStyle name="Normal 61" xfId="1962" xr:uid="{00000000-0005-0000-0000-0000D9070000}"/>
    <cellStyle name="Normal 62" xfId="1961" xr:uid="{00000000-0005-0000-0000-0000DA070000}"/>
    <cellStyle name="Normal 63" xfId="1963" xr:uid="{00000000-0005-0000-0000-0000DB070000}"/>
    <cellStyle name="Normal 64" xfId="1964" xr:uid="{00000000-0005-0000-0000-0000DD070000}"/>
    <cellStyle name="Normal 65" xfId="1967" xr:uid="{56A0CAB6-E195-4514-A026-98131A22796E}"/>
    <cellStyle name="Normal 66" xfId="1968" xr:uid="{9E00F2DC-851F-4EF4-A4E4-5971234355BE}"/>
    <cellStyle name="Normal 67" xfId="1972" xr:uid="{758554C3-78F6-4286-B202-4E4A77B463EB}"/>
    <cellStyle name="Normal 7" xfId="1546" xr:uid="{00000000-0005-0000-0000-00000F060000}"/>
    <cellStyle name="Normal 8" xfId="1547" xr:uid="{00000000-0005-0000-0000-000010060000}"/>
    <cellStyle name="Normal 9" xfId="1548" xr:uid="{00000000-0005-0000-0000-000011060000}"/>
    <cellStyle name="Note 2" xfId="1933" xr:uid="{00000000-0005-0000-0000-0000CD070000}"/>
    <cellStyle name="Pourcentage 10" xfId="1549" xr:uid="{00000000-0005-0000-0000-000013060000}"/>
    <cellStyle name="Pourcentage 11" xfId="1550" xr:uid="{00000000-0005-0000-0000-000014060000}"/>
    <cellStyle name="Pourcentage 12" xfId="1551" xr:uid="{00000000-0005-0000-0000-000015060000}"/>
    <cellStyle name="Pourcentage 13" xfId="1552" xr:uid="{00000000-0005-0000-0000-000016060000}"/>
    <cellStyle name="Pourcentage 14" xfId="1553" xr:uid="{00000000-0005-0000-0000-000017060000}"/>
    <cellStyle name="Pourcentage 2" xfId="1554" xr:uid="{00000000-0005-0000-0000-000018060000}"/>
    <cellStyle name="Pourcentage 3" xfId="1555" xr:uid="{00000000-0005-0000-0000-000019060000}"/>
    <cellStyle name="Pourcentage 4" xfId="1556" xr:uid="{00000000-0005-0000-0000-00001A060000}"/>
    <cellStyle name="Pourcentage 5" xfId="1557" xr:uid="{00000000-0005-0000-0000-00001B060000}"/>
    <cellStyle name="Pourcentage 5 2" xfId="1558" xr:uid="{00000000-0005-0000-0000-00001C060000}"/>
    <cellStyle name="Pourcentage 6" xfId="1559" xr:uid="{00000000-0005-0000-0000-00001D060000}"/>
    <cellStyle name="Pourcentage 7" xfId="1560" xr:uid="{00000000-0005-0000-0000-00001E060000}"/>
    <cellStyle name="Pourcentage 8" xfId="1561" xr:uid="{00000000-0005-0000-0000-00001F060000}"/>
    <cellStyle name="Pourcentage 8 2" xfId="1562" xr:uid="{00000000-0005-0000-0000-000020060000}"/>
    <cellStyle name="Pourcentage 9" xfId="1563" xr:uid="{00000000-0005-0000-0000-000021060000}"/>
    <cellStyle name="S12" xfId="1564" xr:uid="{00000000-0005-0000-0000-000022060000}"/>
    <cellStyle name="Satisfaisant 10 2" xfId="1565" xr:uid="{00000000-0005-0000-0000-000023060000}"/>
    <cellStyle name="Satisfaisant 10 3" xfId="1566" xr:uid="{00000000-0005-0000-0000-000024060000}"/>
    <cellStyle name="Satisfaisant 11 2" xfId="1567" xr:uid="{00000000-0005-0000-0000-000025060000}"/>
    <cellStyle name="Satisfaisant 11 3" xfId="1568" xr:uid="{00000000-0005-0000-0000-000026060000}"/>
    <cellStyle name="Satisfaisant 12 2" xfId="1569" xr:uid="{00000000-0005-0000-0000-000027060000}"/>
    <cellStyle name="Satisfaisant 12 3" xfId="1570" xr:uid="{00000000-0005-0000-0000-000028060000}"/>
    <cellStyle name="Satisfaisant 13 2" xfId="1571" xr:uid="{00000000-0005-0000-0000-000029060000}"/>
    <cellStyle name="Satisfaisant 13 3" xfId="1572" xr:uid="{00000000-0005-0000-0000-00002A060000}"/>
    <cellStyle name="Satisfaisant 14 2" xfId="1573" xr:uid="{00000000-0005-0000-0000-00002B060000}"/>
    <cellStyle name="Satisfaisant 14 3" xfId="1574" xr:uid="{00000000-0005-0000-0000-00002C060000}"/>
    <cellStyle name="Satisfaisant 15 2" xfId="1575" xr:uid="{00000000-0005-0000-0000-00002D060000}"/>
    <cellStyle name="Satisfaisant 15 3" xfId="1576" xr:uid="{00000000-0005-0000-0000-00002E060000}"/>
    <cellStyle name="Satisfaisant 16 2" xfId="1577" xr:uid="{00000000-0005-0000-0000-00002F060000}"/>
    <cellStyle name="Satisfaisant 16 3" xfId="1578" xr:uid="{00000000-0005-0000-0000-000030060000}"/>
    <cellStyle name="Satisfaisant 17 2" xfId="1579" xr:uid="{00000000-0005-0000-0000-000031060000}"/>
    <cellStyle name="Satisfaisant 17 3" xfId="1580" xr:uid="{00000000-0005-0000-0000-000032060000}"/>
    <cellStyle name="Satisfaisant 2" xfId="1924" xr:uid="{00000000-0005-0000-0000-0000CE070000}"/>
    <cellStyle name="Satisfaisant 2 2" xfId="1581" xr:uid="{00000000-0005-0000-0000-000033060000}"/>
    <cellStyle name="Satisfaisant 2 3" xfId="1582" xr:uid="{00000000-0005-0000-0000-000034060000}"/>
    <cellStyle name="Satisfaisant 3 2" xfId="1583" xr:uid="{00000000-0005-0000-0000-000035060000}"/>
    <cellStyle name="Satisfaisant 3 3" xfId="1584" xr:uid="{00000000-0005-0000-0000-000036060000}"/>
    <cellStyle name="Satisfaisant 4 2" xfId="1585" xr:uid="{00000000-0005-0000-0000-000037060000}"/>
    <cellStyle name="Satisfaisant 4 3" xfId="1586" xr:uid="{00000000-0005-0000-0000-000038060000}"/>
    <cellStyle name="Satisfaisant 5 2" xfId="1587" xr:uid="{00000000-0005-0000-0000-000039060000}"/>
    <cellStyle name="Satisfaisant 5 3" xfId="1588" xr:uid="{00000000-0005-0000-0000-00003A060000}"/>
    <cellStyle name="Satisfaisant 6 2" xfId="1589" xr:uid="{00000000-0005-0000-0000-00003B060000}"/>
    <cellStyle name="Satisfaisant 6 3" xfId="1590" xr:uid="{00000000-0005-0000-0000-00003C060000}"/>
    <cellStyle name="Satisfaisant 7 2" xfId="1591" xr:uid="{00000000-0005-0000-0000-00003D060000}"/>
    <cellStyle name="Satisfaisant 7 3" xfId="1592" xr:uid="{00000000-0005-0000-0000-00003E060000}"/>
    <cellStyle name="Satisfaisant 8 2" xfId="1593" xr:uid="{00000000-0005-0000-0000-00003F060000}"/>
    <cellStyle name="Satisfaisant 8 3" xfId="1594" xr:uid="{00000000-0005-0000-0000-000040060000}"/>
    <cellStyle name="Satisfaisant 9 2" xfId="1595" xr:uid="{00000000-0005-0000-0000-000041060000}"/>
    <cellStyle name="Satisfaisant 9 3" xfId="1596" xr:uid="{00000000-0005-0000-0000-000042060000}"/>
    <cellStyle name="Sortie 10 2" xfId="1597" xr:uid="{00000000-0005-0000-0000-000043060000}"/>
    <cellStyle name="Sortie 10 3" xfId="1598" xr:uid="{00000000-0005-0000-0000-000044060000}"/>
    <cellStyle name="Sortie 11 2" xfId="1599" xr:uid="{00000000-0005-0000-0000-000045060000}"/>
    <cellStyle name="Sortie 11 3" xfId="1600" xr:uid="{00000000-0005-0000-0000-000046060000}"/>
    <cellStyle name="Sortie 12 2" xfId="1601" xr:uid="{00000000-0005-0000-0000-000047060000}"/>
    <cellStyle name="Sortie 12 3" xfId="1602" xr:uid="{00000000-0005-0000-0000-000048060000}"/>
    <cellStyle name="Sortie 13 2" xfId="1603" xr:uid="{00000000-0005-0000-0000-000049060000}"/>
    <cellStyle name="Sortie 13 3" xfId="1604" xr:uid="{00000000-0005-0000-0000-00004A060000}"/>
    <cellStyle name="Sortie 14 2" xfId="1605" xr:uid="{00000000-0005-0000-0000-00004B060000}"/>
    <cellStyle name="Sortie 14 3" xfId="1606" xr:uid="{00000000-0005-0000-0000-00004C060000}"/>
    <cellStyle name="Sortie 15 2" xfId="1607" xr:uid="{00000000-0005-0000-0000-00004D060000}"/>
    <cellStyle name="Sortie 15 3" xfId="1608" xr:uid="{00000000-0005-0000-0000-00004E060000}"/>
    <cellStyle name="Sortie 16 2" xfId="1609" xr:uid="{00000000-0005-0000-0000-00004F060000}"/>
    <cellStyle name="Sortie 16 3" xfId="1610" xr:uid="{00000000-0005-0000-0000-000050060000}"/>
    <cellStyle name="Sortie 17 2" xfId="1611" xr:uid="{00000000-0005-0000-0000-000051060000}"/>
    <cellStyle name="Sortie 17 3" xfId="1612" xr:uid="{00000000-0005-0000-0000-000052060000}"/>
    <cellStyle name="Sortie 2" xfId="1928" xr:uid="{00000000-0005-0000-0000-0000CF070000}"/>
    <cellStyle name="Sortie 2 2" xfId="1613" xr:uid="{00000000-0005-0000-0000-000053060000}"/>
    <cellStyle name="Sortie 2 3" xfId="1614" xr:uid="{00000000-0005-0000-0000-000054060000}"/>
    <cellStyle name="Sortie 3 2" xfId="1615" xr:uid="{00000000-0005-0000-0000-000055060000}"/>
    <cellStyle name="Sortie 3 3" xfId="1616" xr:uid="{00000000-0005-0000-0000-000056060000}"/>
    <cellStyle name="Sortie 4 2" xfId="1617" xr:uid="{00000000-0005-0000-0000-000057060000}"/>
    <cellStyle name="Sortie 4 3" xfId="1618" xr:uid="{00000000-0005-0000-0000-000058060000}"/>
    <cellStyle name="Sortie 5 2" xfId="1619" xr:uid="{00000000-0005-0000-0000-000059060000}"/>
    <cellStyle name="Sortie 5 3" xfId="1620" xr:uid="{00000000-0005-0000-0000-00005A060000}"/>
    <cellStyle name="Sortie 6 2" xfId="1621" xr:uid="{00000000-0005-0000-0000-00005B060000}"/>
    <cellStyle name="Sortie 6 3" xfId="1622" xr:uid="{00000000-0005-0000-0000-00005C060000}"/>
    <cellStyle name="Sortie 7 2" xfId="1623" xr:uid="{00000000-0005-0000-0000-00005D060000}"/>
    <cellStyle name="Sortie 7 3" xfId="1624" xr:uid="{00000000-0005-0000-0000-00005E060000}"/>
    <cellStyle name="Sortie 8 2" xfId="1625" xr:uid="{00000000-0005-0000-0000-00005F060000}"/>
    <cellStyle name="Sortie 8 3" xfId="1626" xr:uid="{00000000-0005-0000-0000-000060060000}"/>
    <cellStyle name="Sortie 9 2" xfId="1627" xr:uid="{00000000-0005-0000-0000-000061060000}"/>
    <cellStyle name="Sortie 9 3" xfId="1628" xr:uid="{00000000-0005-0000-0000-000062060000}"/>
    <cellStyle name="TableStyleLight1" xfId="1629" xr:uid="{00000000-0005-0000-0000-000063060000}"/>
    <cellStyle name="Texte explicatif 10 2" xfId="1630" xr:uid="{00000000-0005-0000-0000-000064060000}"/>
    <cellStyle name="Texte explicatif 10 3" xfId="1631" xr:uid="{00000000-0005-0000-0000-000065060000}"/>
    <cellStyle name="Texte explicatif 11 2" xfId="1632" xr:uid="{00000000-0005-0000-0000-000066060000}"/>
    <cellStyle name="Texte explicatif 11 3" xfId="1633" xr:uid="{00000000-0005-0000-0000-000067060000}"/>
    <cellStyle name="Texte explicatif 12 2" xfId="1634" xr:uid="{00000000-0005-0000-0000-000068060000}"/>
    <cellStyle name="Texte explicatif 12 3" xfId="1635" xr:uid="{00000000-0005-0000-0000-000069060000}"/>
    <cellStyle name="Texte explicatif 13 2" xfId="1636" xr:uid="{00000000-0005-0000-0000-00006A060000}"/>
    <cellStyle name="Texte explicatif 13 3" xfId="1637" xr:uid="{00000000-0005-0000-0000-00006B060000}"/>
    <cellStyle name="Texte explicatif 14 2" xfId="1638" xr:uid="{00000000-0005-0000-0000-00006C060000}"/>
    <cellStyle name="Texte explicatif 14 3" xfId="1639" xr:uid="{00000000-0005-0000-0000-00006D060000}"/>
    <cellStyle name="Texte explicatif 15 2" xfId="1640" xr:uid="{00000000-0005-0000-0000-00006E060000}"/>
    <cellStyle name="Texte explicatif 15 3" xfId="1641" xr:uid="{00000000-0005-0000-0000-00006F060000}"/>
    <cellStyle name="Texte explicatif 16 2" xfId="1642" xr:uid="{00000000-0005-0000-0000-000070060000}"/>
    <cellStyle name="Texte explicatif 16 3" xfId="1643" xr:uid="{00000000-0005-0000-0000-000071060000}"/>
    <cellStyle name="Texte explicatif 17 2" xfId="1644" xr:uid="{00000000-0005-0000-0000-000072060000}"/>
    <cellStyle name="Texte explicatif 17 3" xfId="1645" xr:uid="{00000000-0005-0000-0000-000073060000}"/>
    <cellStyle name="Texte explicatif 2" xfId="1934" xr:uid="{00000000-0005-0000-0000-0000D0070000}"/>
    <cellStyle name="Texte explicatif 2 2" xfId="1646" xr:uid="{00000000-0005-0000-0000-000074060000}"/>
    <cellStyle name="Texte explicatif 2 3" xfId="1647" xr:uid="{00000000-0005-0000-0000-000075060000}"/>
    <cellStyle name="Texte explicatif 3 2" xfId="1648" xr:uid="{00000000-0005-0000-0000-000076060000}"/>
    <cellStyle name="Texte explicatif 3 3" xfId="1649" xr:uid="{00000000-0005-0000-0000-000077060000}"/>
    <cellStyle name="Texte explicatif 4 2" xfId="1650" xr:uid="{00000000-0005-0000-0000-000078060000}"/>
    <cellStyle name="Texte explicatif 4 3" xfId="1651" xr:uid="{00000000-0005-0000-0000-000079060000}"/>
    <cellStyle name="Texte explicatif 5 2" xfId="1652" xr:uid="{00000000-0005-0000-0000-00007A060000}"/>
    <cellStyle name="Texte explicatif 5 3" xfId="1653" xr:uid="{00000000-0005-0000-0000-00007B060000}"/>
    <cellStyle name="Texte explicatif 6 2" xfId="1654" xr:uid="{00000000-0005-0000-0000-00007C060000}"/>
    <cellStyle name="Texte explicatif 6 3" xfId="1655" xr:uid="{00000000-0005-0000-0000-00007D060000}"/>
    <cellStyle name="Texte explicatif 7 2" xfId="1656" xr:uid="{00000000-0005-0000-0000-00007E060000}"/>
    <cellStyle name="Texte explicatif 7 3" xfId="1657" xr:uid="{00000000-0005-0000-0000-00007F060000}"/>
    <cellStyle name="Texte explicatif 8 2" xfId="1658" xr:uid="{00000000-0005-0000-0000-000080060000}"/>
    <cellStyle name="Texte explicatif 8 3" xfId="1659" xr:uid="{00000000-0005-0000-0000-000081060000}"/>
    <cellStyle name="Texte explicatif 9 2" xfId="1660" xr:uid="{00000000-0005-0000-0000-000082060000}"/>
    <cellStyle name="Texte explicatif 9 3" xfId="1661" xr:uid="{00000000-0005-0000-0000-000083060000}"/>
    <cellStyle name="Titre 10 2" xfId="1662" xr:uid="{00000000-0005-0000-0000-000084060000}"/>
    <cellStyle name="Titre 10 3" xfId="1663" xr:uid="{00000000-0005-0000-0000-000085060000}"/>
    <cellStyle name="Titre 11 2" xfId="1664" xr:uid="{00000000-0005-0000-0000-000086060000}"/>
    <cellStyle name="Titre 11 3" xfId="1665" xr:uid="{00000000-0005-0000-0000-000087060000}"/>
    <cellStyle name="Titre 12 2" xfId="1666" xr:uid="{00000000-0005-0000-0000-000088060000}"/>
    <cellStyle name="Titre 12 3" xfId="1667" xr:uid="{00000000-0005-0000-0000-000089060000}"/>
    <cellStyle name="Titre 13 2" xfId="1668" xr:uid="{00000000-0005-0000-0000-00008A060000}"/>
    <cellStyle name="Titre 13 3" xfId="1669" xr:uid="{00000000-0005-0000-0000-00008B060000}"/>
    <cellStyle name="Titre 14 2" xfId="1670" xr:uid="{00000000-0005-0000-0000-00008C060000}"/>
    <cellStyle name="Titre 14 3" xfId="1671" xr:uid="{00000000-0005-0000-0000-00008D060000}"/>
    <cellStyle name="Titre 15 2" xfId="1672" xr:uid="{00000000-0005-0000-0000-00008E060000}"/>
    <cellStyle name="Titre 15 3" xfId="1673" xr:uid="{00000000-0005-0000-0000-00008F060000}"/>
    <cellStyle name="Titre 16 2" xfId="1674" xr:uid="{00000000-0005-0000-0000-000090060000}"/>
    <cellStyle name="Titre 16 3" xfId="1675" xr:uid="{00000000-0005-0000-0000-000091060000}"/>
    <cellStyle name="Titre 17 2" xfId="1676" xr:uid="{00000000-0005-0000-0000-000092060000}"/>
    <cellStyle name="Titre 17 3" xfId="1677" xr:uid="{00000000-0005-0000-0000-000093060000}"/>
    <cellStyle name="Titre 2" xfId="1919" xr:uid="{00000000-0005-0000-0000-0000D1070000}"/>
    <cellStyle name="Titre 2 2" xfId="1678" xr:uid="{00000000-0005-0000-0000-000094060000}"/>
    <cellStyle name="Titre 2 3" xfId="1679" xr:uid="{00000000-0005-0000-0000-000095060000}"/>
    <cellStyle name="Titre 3 2" xfId="1680" xr:uid="{00000000-0005-0000-0000-000096060000}"/>
    <cellStyle name="Titre 3 3" xfId="1681" xr:uid="{00000000-0005-0000-0000-000097060000}"/>
    <cellStyle name="Titre 4 2" xfId="1682" xr:uid="{00000000-0005-0000-0000-000098060000}"/>
    <cellStyle name="Titre 4 3" xfId="1683" xr:uid="{00000000-0005-0000-0000-000099060000}"/>
    <cellStyle name="Titre 5 2" xfId="1684" xr:uid="{00000000-0005-0000-0000-00009A060000}"/>
    <cellStyle name="Titre 5 3" xfId="1685" xr:uid="{00000000-0005-0000-0000-00009B060000}"/>
    <cellStyle name="Titre 6 2" xfId="1686" xr:uid="{00000000-0005-0000-0000-00009C060000}"/>
    <cellStyle name="Titre 6 3" xfId="1687" xr:uid="{00000000-0005-0000-0000-00009D060000}"/>
    <cellStyle name="Titre 7 2" xfId="1688" xr:uid="{00000000-0005-0000-0000-00009E060000}"/>
    <cellStyle name="Titre 7 3" xfId="1689" xr:uid="{00000000-0005-0000-0000-00009F060000}"/>
    <cellStyle name="Titre 8 2" xfId="1690" xr:uid="{00000000-0005-0000-0000-0000A0060000}"/>
    <cellStyle name="Titre 8 3" xfId="1691" xr:uid="{00000000-0005-0000-0000-0000A1060000}"/>
    <cellStyle name="Titre 9 2" xfId="1692" xr:uid="{00000000-0005-0000-0000-0000A2060000}"/>
    <cellStyle name="Titre 9 3" xfId="1693" xr:uid="{00000000-0005-0000-0000-0000A3060000}"/>
    <cellStyle name="Titre 1 10 2" xfId="1694" xr:uid="{00000000-0005-0000-0000-0000A4060000}"/>
    <cellStyle name="Titre 1 10 3" xfId="1695" xr:uid="{00000000-0005-0000-0000-0000A5060000}"/>
    <cellStyle name="Titre 1 11 2" xfId="1696" xr:uid="{00000000-0005-0000-0000-0000A6060000}"/>
    <cellStyle name="Titre 1 11 3" xfId="1697" xr:uid="{00000000-0005-0000-0000-0000A7060000}"/>
    <cellStyle name="Titre 1 12 2" xfId="1698" xr:uid="{00000000-0005-0000-0000-0000A8060000}"/>
    <cellStyle name="Titre 1 12 3" xfId="1699" xr:uid="{00000000-0005-0000-0000-0000A9060000}"/>
    <cellStyle name="Titre 1 13 2" xfId="1700" xr:uid="{00000000-0005-0000-0000-0000AA060000}"/>
    <cellStyle name="Titre 1 13 3" xfId="1701" xr:uid="{00000000-0005-0000-0000-0000AB060000}"/>
    <cellStyle name="Titre 1 14 2" xfId="1702" xr:uid="{00000000-0005-0000-0000-0000AC060000}"/>
    <cellStyle name="Titre 1 14 3" xfId="1703" xr:uid="{00000000-0005-0000-0000-0000AD060000}"/>
    <cellStyle name="Titre 1 15 2" xfId="1704" xr:uid="{00000000-0005-0000-0000-0000AE060000}"/>
    <cellStyle name="Titre 1 15 3" xfId="1705" xr:uid="{00000000-0005-0000-0000-0000AF060000}"/>
    <cellStyle name="Titre 1 16 2" xfId="1706" xr:uid="{00000000-0005-0000-0000-0000B0060000}"/>
    <cellStyle name="Titre 1 16 3" xfId="1707" xr:uid="{00000000-0005-0000-0000-0000B1060000}"/>
    <cellStyle name="Titre 1 17 2" xfId="1708" xr:uid="{00000000-0005-0000-0000-0000B2060000}"/>
    <cellStyle name="Titre 1 17 3" xfId="1709" xr:uid="{00000000-0005-0000-0000-0000B3060000}"/>
    <cellStyle name="Titre 1 2" xfId="1920" xr:uid="{00000000-0005-0000-0000-0000D2070000}"/>
    <cellStyle name="Titre 1 2 2" xfId="1710" xr:uid="{00000000-0005-0000-0000-0000B4060000}"/>
    <cellStyle name="Titre 1 2 3" xfId="1711" xr:uid="{00000000-0005-0000-0000-0000B5060000}"/>
    <cellStyle name="Titre 1 3 2" xfId="1712" xr:uid="{00000000-0005-0000-0000-0000B6060000}"/>
    <cellStyle name="Titre 1 3 3" xfId="1713" xr:uid="{00000000-0005-0000-0000-0000B7060000}"/>
    <cellStyle name="Titre 1 4 2" xfId="1714" xr:uid="{00000000-0005-0000-0000-0000B8060000}"/>
    <cellStyle name="Titre 1 4 3" xfId="1715" xr:uid="{00000000-0005-0000-0000-0000B9060000}"/>
    <cellStyle name="Titre 1 5 2" xfId="1716" xr:uid="{00000000-0005-0000-0000-0000BA060000}"/>
    <cellStyle name="Titre 1 5 3" xfId="1717" xr:uid="{00000000-0005-0000-0000-0000BB060000}"/>
    <cellStyle name="Titre 1 6 2" xfId="1718" xr:uid="{00000000-0005-0000-0000-0000BC060000}"/>
    <cellStyle name="Titre 1 6 3" xfId="1719" xr:uid="{00000000-0005-0000-0000-0000BD060000}"/>
    <cellStyle name="Titre 1 7 2" xfId="1720" xr:uid="{00000000-0005-0000-0000-0000BE060000}"/>
    <cellStyle name="Titre 1 7 3" xfId="1721" xr:uid="{00000000-0005-0000-0000-0000BF060000}"/>
    <cellStyle name="Titre 1 8 2" xfId="1722" xr:uid="{00000000-0005-0000-0000-0000C0060000}"/>
    <cellStyle name="Titre 1 8 3" xfId="1723" xr:uid="{00000000-0005-0000-0000-0000C1060000}"/>
    <cellStyle name="Titre 1 9 2" xfId="1724" xr:uid="{00000000-0005-0000-0000-0000C2060000}"/>
    <cellStyle name="Titre 1 9 3" xfId="1725" xr:uid="{00000000-0005-0000-0000-0000C3060000}"/>
    <cellStyle name="Titre 2 10 2" xfId="1726" xr:uid="{00000000-0005-0000-0000-0000C4060000}"/>
    <cellStyle name="Titre 2 10 3" xfId="1727" xr:uid="{00000000-0005-0000-0000-0000C5060000}"/>
    <cellStyle name="Titre 2 11 2" xfId="1728" xr:uid="{00000000-0005-0000-0000-0000C6060000}"/>
    <cellStyle name="Titre 2 11 3" xfId="1729" xr:uid="{00000000-0005-0000-0000-0000C7060000}"/>
    <cellStyle name="Titre 2 12 2" xfId="1730" xr:uid="{00000000-0005-0000-0000-0000C8060000}"/>
    <cellStyle name="Titre 2 12 3" xfId="1731" xr:uid="{00000000-0005-0000-0000-0000C9060000}"/>
    <cellStyle name="Titre 2 13 2" xfId="1732" xr:uid="{00000000-0005-0000-0000-0000CA060000}"/>
    <cellStyle name="Titre 2 13 3" xfId="1733" xr:uid="{00000000-0005-0000-0000-0000CB060000}"/>
    <cellStyle name="Titre 2 14 2" xfId="1734" xr:uid="{00000000-0005-0000-0000-0000CC060000}"/>
    <cellStyle name="Titre 2 14 3" xfId="1735" xr:uid="{00000000-0005-0000-0000-0000CD060000}"/>
    <cellStyle name="Titre 2 15 2" xfId="1736" xr:uid="{00000000-0005-0000-0000-0000CE060000}"/>
    <cellStyle name="Titre 2 15 3" xfId="1737" xr:uid="{00000000-0005-0000-0000-0000CF060000}"/>
    <cellStyle name="Titre 2 16 2" xfId="1738" xr:uid="{00000000-0005-0000-0000-0000D0060000}"/>
    <cellStyle name="Titre 2 16 3" xfId="1739" xr:uid="{00000000-0005-0000-0000-0000D1060000}"/>
    <cellStyle name="Titre 2 17 2" xfId="1740" xr:uid="{00000000-0005-0000-0000-0000D2060000}"/>
    <cellStyle name="Titre 2 17 3" xfId="1741" xr:uid="{00000000-0005-0000-0000-0000D3060000}"/>
    <cellStyle name="Titre 2 2" xfId="1921" xr:uid="{00000000-0005-0000-0000-0000D3070000}"/>
    <cellStyle name="Titre 2 2 2" xfId="1742" xr:uid="{00000000-0005-0000-0000-0000D4060000}"/>
    <cellStyle name="Titre 2 2 3" xfId="1743" xr:uid="{00000000-0005-0000-0000-0000D5060000}"/>
    <cellStyle name="Titre 2 3 2" xfId="1744" xr:uid="{00000000-0005-0000-0000-0000D6060000}"/>
    <cellStyle name="Titre 2 3 3" xfId="1745" xr:uid="{00000000-0005-0000-0000-0000D7060000}"/>
    <cellStyle name="Titre 2 4 2" xfId="1746" xr:uid="{00000000-0005-0000-0000-0000D8060000}"/>
    <cellStyle name="Titre 2 4 3" xfId="1747" xr:uid="{00000000-0005-0000-0000-0000D9060000}"/>
    <cellStyle name="Titre 2 5 2" xfId="1748" xr:uid="{00000000-0005-0000-0000-0000DA060000}"/>
    <cellStyle name="Titre 2 5 3" xfId="1749" xr:uid="{00000000-0005-0000-0000-0000DB060000}"/>
    <cellStyle name="Titre 2 6 2" xfId="1750" xr:uid="{00000000-0005-0000-0000-0000DC060000}"/>
    <cellStyle name="Titre 2 6 3" xfId="1751" xr:uid="{00000000-0005-0000-0000-0000DD060000}"/>
    <cellStyle name="Titre 2 7 2" xfId="1752" xr:uid="{00000000-0005-0000-0000-0000DE060000}"/>
    <cellStyle name="Titre 2 7 3" xfId="1753" xr:uid="{00000000-0005-0000-0000-0000DF060000}"/>
    <cellStyle name="Titre 2 8 2" xfId="1754" xr:uid="{00000000-0005-0000-0000-0000E0060000}"/>
    <cellStyle name="Titre 2 8 3" xfId="1755" xr:uid="{00000000-0005-0000-0000-0000E1060000}"/>
    <cellStyle name="Titre 2 9 2" xfId="1756" xr:uid="{00000000-0005-0000-0000-0000E2060000}"/>
    <cellStyle name="Titre 2 9 3" xfId="1757" xr:uid="{00000000-0005-0000-0000-0000E3060000}"/>
    <cellStyle name="Titre 3 10 2" xfId="1758" xr:uid="{00000000-0005-0000-0000-0000E4060000}"/>
    <cellStyle name="Titre 3 10 3" xfId="1759" xr:uid="{00000000-0005-0000-0000-0000E5060000}"/>
    <cellStyle name="Titre 3 11 2" xfId="1760" xr:uid="{00000000-0005-0000-0000-0000E6060000}"/>
    <cellStyle name="Titre 3 11 3" xfId="1761" xr:uid="{00000000-0005-0000-0000-0000E7060000}"/>
    <cellStyle name="Titre 3 12 2" xfId="1762" xr:uid="{00000000-0005-0000-0000-0000E8060000}"/>
    <cellStyle name="Titre 3 12 3" xfId="1763" xr:uid="{00000000-0005-0000-0000-0000E9060000}"/>
    <cellStyle name="Titre 3 13 2" xfId="1764" xr:uid="{00000000-0005-0000-0000-0000EA060000}"/>
    <cellStyle name="Titre 3 13 3" xfId="1765" xr:uid="{00000000-0005-0000-0000-0000EB060000}"/>
    <cellStyle name="Titre 3 14 2" xfId="1766" xr:uid="{00000000-0005-0000-0000-0000EC060000}"/>
    <cellStyle name="Titre 3 14 3" xfId="1767" xr:uid="{00000000-0005-0000-0000-0000ED060000}"/>
    <cellStyle name="Titre 3 15 2" xfId="1768" xr:uid="{00000000-0005-0000-0000-0000EE060000}"/>
    <cellStyle name="Titre 3 15 3" xfId="1769" xr:uid="{00000000-0005-0000-0000-0000EF060000}"/>
    <cellStyle name="Titre 3 16 2" xfId="1770" xr:uid="{00000000-0005-0000-0000-0000F0060000}"/>
    <cellStyle name="Titre 3 16 3" xfId="1771" xr:uid="{00000000-0005-0000-0000-0000F1060000}"/>
    <cellStyle name="Titre 3 17 2" xfId="1772" xr:uid="{00000000-0005-0000-0000-0000F2060000}"/>
    <cellStyle name="Titre 3 17 3" xfId="1773" xr:uid="{00000000-0005-0000-0000-0000F3060000}"/>
    <cellStyle name="Titre 3 2" xfId="1922" xr:uid="{00000000-0005-0000-0000-0000D4070000}"/>
    <cellStyle name="Titre 3 2 2" xfId="1774" xr:uid="{00000000-0005-0000-0000-0000F4060000}"/>
    <cellStyle name="Titre 3 2 3" xfId="1775" xr:uid="{00000000-0005-0000-0000-0000F5060000}"/>
    <cellStyle name="Titre 3 3 2" xfId="1776" xr:uid="{00000000-0005-0000-0000-0000F6060000}"/>
    <cellStyle name="Titre 3 3 3" xfId="1777" xr:uid="{00000000-0005-0000-0000-0000F7060000}"/>
    <cellStyle name="Titre 3 4 2" xfId="1778" xr:uid="{00000000-0005-0000-0000-0000F8060000}"/>
    <cellStyle name="Titre 3 4 3" xfId="1779" xr:uid="{00000000-0005-0000-0000-0000F9060000}"/>
    <cellStyle name="Titre 3 5 2" xfId="1780" xr:uid="{00000000-0005-0000-0000-0000FA060000}"/>
    <cellStyle name="Titre 3 5 3" xfId="1781" xr:uid="{00000000-0005-0000-0000-0000FB060000}"/>
    <cellStyle name="Titre 3 6 2" xfId="1782" xr:uid="{00000000-0005-0000-0000-0000FC060000}"/>
    <cellStyle name="Titre 3 6 3" xfId="1783" xr:uid="{00000000-0005-0000-0000-0000FD060000}"/>
    <cellStyle name="Titre 3 7 2" xfId="1784" xr:uid="{00000000-0005-0000-0000-0000FE060000}"/>
    <cellStyle name="Titre 3 7 3" xfId="1785" xr:uid="{00000000-0005-0000-0000-0000FF060000}"/>
    <cellStyle name="Titre 3 8 2" xfId="1786" xr:uid="{00000000-0005-0000-0000-000000070000}"/>
    <cellStyle name="Titre 3 8 3" xfId="1787" xr:uid="{00000000-0005-0000-0000-000001070000}"/>
    <cellStyle name="Titre 3 9 2" xfId="1788" xr:uid="{00000000-0005-0000-0000-000002070000}"/>
    <cellStyle name="Titre 3 9 3" xfId="1789" xr:uid="{00000000-0005-0000-0000-000003070000}"/>
    <cellStyle name="Titre 4 10 2" xfId="1790" xr:uid="{00000000-0005-0000-0000-000004070000}"/>
    <cellStyle name="Titre 4 10 3" xfId="1791" xr:uid="{00000000-0005-0000-0000-000005070000}"/>
    <cellStyle name="Titre 4 11 2" xfId="1792" xr:uid="{00000000-0005-0000-0000-000006070000}"/>
    <cellStyle name="Titre 4 11 3" xfId="1793" xr:uid="{00000000-0005-0000-0000-000007070000}"/>
    <cellStyle name="Titre 4 12 2" xfId="1794" xr:uid="{00000000-0005-0000-0000-000008070000}"/>
    <cellStyle name="Titre 4 12 3" xfId="1795" xr:uid="{00000000-0005-0000-0000-000009070000}"/>
    <cellStyle name="Titre 4 13 2" xfId="1796" xr:uid="{00000000-0005-0000-0000-00000A070000}"/>
    <cellStyle name="Titre 4 13 3" xfId="1797" xr:uid="{00000000-0005-0000-0000-00000B070000}"/>
    <cellStyle name="Titre 4 14 2" xfId="1798" xr:uid="{00000000-0005-0000-0000-00000C070000}"/>
    <cellStyle name="Titre 4 14 3" xfId="1799" xr:uid="{00000000-0005-0000-0000-00000D070000}"/>
    <cellStyle name="Titre 4 15 2" xfId="1800" xr:uid="{00000000-0005-0000-0000-00000E070000}"/>
    <cellStyle name="Titre 4 15 3" xfId="1801" xr:uid="{00000000-0005-0000-0000-00000F070000}"/>
    <cellStyle name="Titre 4 16 2" xfId="1802" xr:uid="{00000000-0005-0000-0000-000010070000}"/>
    <cellStyle name="Titre 4 16 3" xfId="1803" xr:uid="{00000000-0005-0000-0000-000011070000}"/>
    <cellStyle name="Titre 4 17 2" xfId="1804" xr:uid="{00000000-0005-0000-0000-000012070000}"/>
    <cellStyle name="Titre 4 17 3" xfId="1805" xr:uid="{00000000-0005-0000-0000-000013070000}"/>
    <cellStyle name="Titre 4 2" xfId="1923" xr:uid="{00000000-0005-0000-0000-0000D5070000}"/>
    <cellStyle name="Titre 4 2 2" xfId="1806" xr:uid="{00000000-0005-0000-0000-000014070000}"/>
    <cellStyle name="Titre 4 2 3" xfId="1807" xr:uid="{00000000-0005-0000-0000-000015070000}"/>
    <cellStyle name="Titre 4 3 2" xfId="1808" xr:uid="{00000000-0005-0000-0000-000016070000}"/>
    <cellStyle name="Titre 4 3 3" xfId="1809" xr:uid="{00000000-0005-0000-0000-000017070000}"/>
    <cellStyle name="Titre 4 4 2" xfId="1810" xr:uid="{00000000-0005-0000-0000-000018070000}"/>
    <cellStyle name="Titre 4 4 3" xfId="1811" xr:uid="{00000000-0005-0000-0000-000019070000}"/>
    <cellStyle name="Titre 4 5 2" xfId="1812" xr:uid="{00000000-0005-0000-0000-00001A070000}"/>
    <cellStyle name="Titre 4 5 3" xfId="1813" xr:uid="{00000000-0005-0000-0000-00001B070000}"/>
    <cellStyle name="Titre 4 6 2" xfId="1814" xr:uid="{00000000-0005-0000-0000-00001C070000}"/>
    <cellStyle name="Titre 4 6 3" xfId="1815" xr:uid="{00000000-0005-0000-0000-00001D070000}"/>
    <cellStyle name="Titre 4 7 2" xfId="1816" xr:uid="{00000000-0005-0000-0000-00001E070000}"/>
    <cellStyle name="Titre 4 7 3" xfId="1817" xr:uid="{00000000-0005-0000-0000-00001F070000}"/>
    <cellStyle name="Titre 4 8 2" xfId="1818" xr:uid="{00000000-0005-0000-0000-000020070000}"/>
    <cellStyle name="Titre 4 8 3" xfId="1819" xr:uid="{00000000-0005-0000-0000-000021070000}"/>
    <cellStyle name="Titre 4 9 2" xfId="1820" xr:uid="{00000000-0005-0000-0000-000022070000}"/>
    <cellStyle name="Titre 4 9 3" xfId="1821" xr:uid="{00000000-0005-0000-0000-000023070000}"/>
    <cellStyle name="Total 10 2" xfId="1822" xr:uid="{00000000-0005-0000-0000-000024070000}"/>
    <cellStyle name="Total 10 3" xfId="1823" xr:uid="{00000000-0005-0000-0000-000025070000}"/>
    <cellStyle name="Total 11 2" xfId="1824" xr:uid="{00000000-0005-0000-0000-000026070000}"/>
    <cellStyle name="Total 11 3" xfId="1825" xr:uid="{00000000-0005-0000-0000-000027070000}"/>
    <cellStyle name="Total 12 2" xfId="1826" xr:uid="{00000000-0005-0000-0000-000028070000}"/>
    <cellStyle name="Total 12 3" xfId="1827" xr:uid="{00000000-0005-0000-0000-000029070000}"/>
    <cellStyle name="Total 13 2" xfId="1828" xr:uid="{00000000-0005-0000-0000-00002A070000}"/>
    <cellStyle name="Total 13 3" xfId="1829" xr:uid="{00000000-0005-0000-0000-00002B070000}"/>
    <cellStyle name="Total 14 2" xfId="1830" xr:uid="{00000000-0005-0000-0000-00002C070000}"/>
    <cellStyle name="Total 14 3" xfId="1831" xr:uid="{00000000-0005-0000-0000-00002D070000}"/>
    <cellStyle name="Total 15 2" xfId="1832" xr:uid="{00000000-0005-0000-0000-00002E070000}"/>
    <cellStyle name="Total 15 3" xfId="1833" xr:uid="{00000000-0005-0000-0000-00002F070000}"/>
    <cellStyle name="Total 16 2" xfId="1834" xr:uid="{00000000-0005-0000-0000-000030070000}"/>
    <cellStyle name="Total 16 3" xfId="1835" xr:uid="{00000000-0005-0000-0000-000031070000}"/>
    <cellStyle name="Total 17 2" xfId="1836" xr:uid="{00000000-0005-0000-0000-000032070000}"/>
    <cellStyle name="Total 17 3" xfId="1837" xr:uid="{00000000-0005-0000-0000-000033070000}"/>
    <cellStyle name="Total 2" xfId="1935" xr:uid="{00000000-0005-0000-0000-0000D6070000}"/>
    <cellStyle name="Total 2 2" xfId="1838" xr:uid="{00000000-0005-0000-0000-000034070000}"/>
    <cellStyle name="Total 2 3" xfId="1839" xr:uid="{00000000-0005-0000-0000-000035070000}"/>
    <cellStyle name="Total 3 2" xfId="1840" xr:uid="{00000000-0005-0000-0000-000036070000}"/>
    <cellStyle name="Total 3 3" xfId="1841" xr:uid="{00000000-0005-0000-0000-000037070000}"/>
    <cellStyle name="Total 4 2" xfId="1842" xr:uid="{00000000-0005-0000-0000-000038070000}"/>
    <cellStyle name="Total 4 3" xfId="1843" xr:uid="{00000000-0005-0000-0000-000039070000}"/>
    <cellStyle name="Total 5 2" xfId="1844" xr:uid="{00000000-0005-0000-0000-00003A070000}"/>
    <cellStyle name="Total 5 3" xfId="1845" xr:uid="{00000000-0005-0000-0000-00003B070000}"/>
    <cellStyle name="Total 6 2" xfId="1846" xr:uid="{00000000-0005-0000-0000-00003C070000}"/>
    <cellStyle name="Total 6 3" xfId="1847" xr:uid="{00000000-0005-0000-0000-00003D070000}"/>
    <cellStyle name="Total 7 2" xfId="1848" xr:uid="{00000000-0005-0000-0000-00003E070000}"/>
    <cellStyle name="Total 7 3" xfId="1849" xr:uid="{00000000-0005-0000-0000-00003F070000}"/>
    <cellStyle name="Total 8 2" xfId="1850" xr:uid="{00000000-0005-0000-0000-000040070000}"/>
    <cellStyle name="Total 8 3" xfId="1851" xr:uid="{00000000-0005-0000-0000-000041070000}"/>
    <cellStyle name="Total 9 2" xfId="1852" xr:uid="{00000000-0005-0000-0000-000042070000}"/>
    <cellStyle name="Total 9 3" xfId="1853" xr:uid="{00000000-0005-0000-0000-000043070000}"/>
    <cellStyle name="Vérification 10 2" xfId="1854" xr:uid="{00000000-0005-0000-0000-000044070000}"/>
    <cellStyle name="Vérification 10 3" xfId="1855" xr:uid="{00000000-0005-0000-0000-000045070000}"/>
    <cellStyle name="Vérification 11 2" xfId="1856" xr:uid="{00000000-0005-0000-0000-000046070000}"/>
    <cellStyle name="Vérification 11 3" xfId="1857" xr:uid="{00000000-0005-0000-0000-000047070000}"/>
    <cellStyle name="Vérification 12 2" xfId="1858" xr:uid="{00000000-0005-0000-0000-000048070000}"/>
    <cellStyle name="Vérification 12 3" xfId="1859" xr:uid="{00000000-0005-0000-0000-000049070000}"/>
    <cellStyle name="Vérification 13 2" xfId="1860" xr:uid="{00000000-0005-0000-0000-00004A070000}"/>
    <cellStyle name="Vérification 13 3" xfId="1861" xr:uid="{00000000-0005-0000-0000-00004B070000}"/>
    <cellStyle name="Vérification 14 2" xfId="1862" xr:uid="{00000000-0005-0000-0000-00004C070000}"/>
    <cellStyle name="Vérification 14 3" xfId="1863" xr:uid="{00000000-0005-0000-0000-00004D070000}"/>
    <cellStyle name="Vérification 15 2" xfId="1864" xr:uid="{00000000-0005-0000-0000-00004E070000}"/>
    <cellStyle name="Vérification 15 3" xfId="1865" xr:uid="{00000000-0005-0000-0000-00004F070000}"/>
    <cellStyle name="Vérification 16 2" xfId="1866" xr:uid="{00000000-0005-0000-0000-000050070000}"/>
    <cellStyle name="Vérification 16 3" xfId="1867" xr:uid="{00000000-0005-0000-0000-000051070000}"/>
    <cellStyle name="Vérification 17 2" xfId="1868" xr:uid="{00000000-0005-0000-0000-000052070000}"/>
    <cellStyle name="Vérification 17 3" xfId="1869" xr:uid="{00000000-0005-0000-0000-000053070000}"/>
    <cellStyle name="Vérification 2" xfId="1931" xr:uid="{00000000-0005-0000-0000-0000D7070000}"/>
    <cellStyle name="Vérification 2 2" xfId="1870" xr:uid="{00000000-0005-0000-0000-000054070000}"/>
    <cellStyle name="Vérification 2 3" xfId="1871" xr:uid="{00000000-0005-0000-0000-000055070000}"/>
    <cellStyle name="Vérification 3 2" xfId="1872" xr:uid="{00000000-0005-0000-0000-000056070000}"/>
    <cellStyle name="Vérification 3 3" xfId="1873" xr:uid="{00000000-0005-0000-0000-000057070000}"/>
    <cellStyle name="Vérification 4 2" xfId="1874" xr:uid="{00000000-0005-0000-0000-000058070000}"/>
    <cellStyle name="Vérification 4 3" xfId="1875" xr:uid="{00000000-0005-0000-0000-000059070000}"/>
    <cellStyle name="Vérification 5 2" xfId="1876" xr:uid="{00000000-0005-0000-0000-00005A070000}"/>
    <cellStyle name="Vérification 5 3" xfId="1877" xr:uid="{00000000-0005-0000-0000-00005B070000}"/>
    <cellStyle name="Vérification 6 2" xfId="1878" xr:uid="{00000000-0005-0000-0000-00005C070000}"/>
    <cellStyle name="Vérification 6 3" xfId="1879" xr:uid="{00000000-0005-0000-0000-00005D070000}"/>
    <cellStyle name="Vérification 7 2" xfId="1880" xr:uid="{00000000-0005-0000-0000-00005E070000}"/>
    <cellStyle name="Vérification 7 3" xfId="1881" xr:uid="{00000000-0005-0000-0000-00005F070000}"/>
    <cellStyle name="Vérification 8 2" xfId="1882" xr:uid="{00000000-0005-0000-0000-000060070000}"/>
    <cellStyle name="Vérification 8 3" xfId="1883" xr:uid="{00000000-0005-0000-0000-000061070000}"/>
    <cellStyle name="Vérification 9 2" xfId="1884" xr:uid="{00000000-0005-0000-0000-000062070000}"/>
    <cellStyle name="Vérification 9 3" xfId="1885" xr:uid="{00000000-0005-0000-0000-000063070000}"/>
    <cellStyle name="好" xfId="1886" xr:uid="{00000000-0005-0000-0000-000064070000}"/>
    <cellStyle name="差" xfId="1887" xr:uid="{00000000-0005-0000-0000-000065070000}"/>
    <cellStyle name="常规_Copy of Reporting Package - ZEITI 2009 - Final" xfId="1888" xr:uid="{00000000-0005-0000-0000-000066070000}"/>
    <cellStyle name="强调文字颜色 1" xfId="1889" xr:uid="{00000000-0005-0000-0000-000067070000}"/>
    <cellStyle name="强调文字颜色 2" xfId="1890" xr:uid="{00000000-0005-0000-0000-000068070000}"/>
    <cellStyle name="强调文字颜色 3" xfId="1891" xr:uid="{00000000-0005-0000-0000-000069070000}"/>
    <cellStyle name="强调文字颜色 4" xfId="1892" xr:uid="{00000000-0005-0000-0000-00006A070000}"/>
    <cellStyle name="强调文字颜色 5" xfId="1893" xr:uid="{00000000-0005-0000-0000-00006B070000}"/>
    <cellStyle name="强调文字颜色 6" xfId="1894" xr:uid="{00000000-0005-0000-0000-00006C070000}"/>
    <cellStyle name="标题" xfId="1895" xr:uid="{00000000-0005-0000-0000-00006D070000}"/>
    <cellStyle name="标题 1" xfId="1896" xr:uid="{00000000-0005-0000-0000-00006E070000}"/>
    <cellStyle name="标题 2" xfId="1897" xr:uid="{00000000-0005-0000-0000-00006F070000}"/>
    <cellStyle name="标题 3" xfId="1898" xr:uid="{00000000-0005-0000-0000-000070070000}"/>
    <cellStyle name="标题 4" xfId="1899" xr:uid="{00000000-0005-0000-0000-000071070000}"/>
    <cellStyle name="检查单元格" xfId="1900" xr:uid="{00000000-0005-0000-0000-000072070000}"/>
    <cellStyle name="汇总" xfId="1901" xr:uid="{00000000-0005-0000-0000-000073070000}"/>
    <cellStyle name="注释" xfId="1902" xr:uid="{00000000-0005-0000-0000-000074070000}"/>
    <cellStyle name="解释性文本" xfId="1903" xr:uid="{00000000-0005-0000-0000-000075070000}"/>
    <cellStyle name="警告文本" xfId="1904" xr:uid="{00000000-0005-0000-0000-000076070000}"/>
    <cellStyle name="计算" xfId="1905" xr:uid="{00000000-0005-0000-0000-000077070000}"/>
    <cellStyle name="输入" xfId="1906" xr:uid="{00000000-0005-0000-0000-000078070000}"/>
    <cellStyle name="输出" xfId="1907" xr:uid="{00000000-0005-0000-0000-000079070000}"/>
    <cellStyle name="适中" xfId="1908" xr:uid="{00000000-0005-0000-0000-00007A070000}"/>
    <cellStyle name="链接单元格" xfId="1909" xr:uid="{00000000-0005-0000-0000-00007B07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oore%20Stephens\03-%20Missions\2014\32-%20Nigeria%20(EITI)%20-%20Sep\04-%20Issues\02-%20Reconciliation%20Report\01-%20Draft\2012\V3\11-%20Reconciliation%20database%20-%20NEITI%202012%20(KG%20meeting%20day%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yadi/AppData/Roaming/Skype/My%20Skype%20Received%20Files/01-%20Received%20documents/Companies/38-%20BG%20International%20Ltd/TEITI%20Report%20Year%20Ended%2030%20June%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oore%20Stephens\03-%20Missions\2014\32-%20Nigeria%20(EITI)%20-%20Sep\04-%20Issues\02-%20Reconciliation%20Report\01-%20Draft\2012\V3\10-%20Reconciliation%20database%20-%20NEITI%202013%20after%20adjusting%20scope%20of%20companies%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02-%20Missions\18-%20NEITI\08-%20KG\13-%20Reconciliation%20database%20-%20NEITI%202012%20(KG%20meeting%20day%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Gov Rep Temp follow-up"/>
      <sheetName val="Taxes"/>
      <sheetName val="Lists"/>
      <sheetName val="Companies info"/>
      <sheetName val="Licences"/>
      <sheetName val="C (1)"/>
      <sheetName val="C (61)"/>
      <sheetName val="C (57)"/>
      <sheetName val="C (67)"/>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8)"/>
      <sheetName val="C (59)"/>
      <sheetName val="C (60)"/>
      <sheetName val="C (62)"/>
      <sheetName val="C (63)"/>
      <sheetName val="C (64)"/>
      <sheetName val="C (65)"/>
      <sheetName val="C (66)"/>
      <sheetName val="C (68)"/>
      <sheetName val="C (69)"/>
      <sheetName val="C (70)"/>
      <sheetName val="C (71)"/>
      <sheetName val="C (72)"/>
      <sheetName val="C (73)"/>
      <sheetName val="C (74)"/>
      <sheetName val="C (75)"/>
      <sheetName val="C (76)"/>
      <sheetName val="C (77)"/>
      <sheetName val="C (78)"/>
      <sheetName val="C (79)"/>
      <sheetName val="C (80)"/>
      <sheetName val="C (81)"/>
      <sheetName val="C (82)"/>
      <sheetName val="C (83)"/>
      <sheetName val="C (84)"/>
      <sheetName val="C (85)"/>
      <sheetName val="C (86)"/>
      <sheetName val="C (87)"/>
      <sheetName val="C (88)"/>
      <sheetName val="C (89)"/>
      <sheetName val="C (90)"/>
      <sheetName val="C (91)"/>
      <sheetName val="C (92)"/>
      <sheetName val="C (93)"/>
      <sheetName val="C (94)"/>
      <sheetName val="C (95)"/>
      <sheetName val="C (96)"/>
      <sheetName val="C (97)"/>
      <sheetName val="C (98)"/>
      <sheetName val="C (99)"/>
      <sheetName val="C (100)"/>
      <sheetName val="Results"/>
      <sheetName val="Reporting by Comp"/>
      <sheetName val="Reporting by tax"/>
      <sheetName val="Adjust per Comp (C)"/>
      <sheetName val="Adjust per Comp (Gov)"/>
      <sheetName val="Adjust per Tax (C)"/>
      <sheetName val="Adjust per Tax (Gov)"/>
      <sheetName val="Total Adjust"/>
      <sheetName val="Unrec diff Comp"/>
      <sheetName val="Unrec diff Tax"/>
      <sheetName val="Analysis comp"/>
      <sheetName val="Analysis tax"/>
      <sheetName val="Analysis Govt"/>
      <sheetName val="Analysis Rec Exer"/>
      <sheetName val="Revenue comparison"/>
      <sheetName val="Social contribution"/>
    </sheetNames>
    <sheetDataSet>
      <sheetData sheetId="0"/>
      <sheetData sheetId="1"/>
      <sheetData sheetId="2"/>
      <sheetData sheetId="3">
        <row r="80">
          <cell r="A80" t="str">
            <v>Tax paid not reported</v>
          </cell>
        </row>
        <row r="81">
          <cell r="A81" t="str">
            <v>Tax paid reported but outside the period covered</v>
          </cell>
        </row>
        <row r="82">
          <cell r="A82" t="str">
            <v>Tax paid reported but outside the reconciliation scope</v>
          </cell>
        </row>
        <row r="83">
          <cell r="A83" t="str">
            <v>Tax amount incorrectly reported</v>
          </cell>
        </row>
        <row r="84">
          <cell r="A84" t="str">
            <v>Tax reported but not paid</v>
          </cell>
        </row>
        <row r="85">
          <cell r="A85" t="str">
            <v>Tax paid to other Government entity</v>
          </cell>
        </row>
        <row r="86">
          <cell r="A86" t="str">
            <v>Tax incorrectly classified</v>
          </cell>
        </row>
        <row r="87">
          <cell r="A87" t="str">
            <v>Tax paid on other identification number</v>
          </cell>
        </row>
        <row r="88">
          <cell r="A88" t="str">
            <v>Exchange rate difference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dentification sheet"/>
      <sheetName val="b. Reporting template"/>
      <sheetName val="c. Payment flow details"/>
      <sheetName val="d. Social payment details"/>
      <sheetName val="e. Production details"/>
      <sheetName val="f. Export details"/>
      <sheetName val="MEM"/>
      <sheetName val="TPDC"/>
      <sheetName val="WITHHOLDING TAX"/>
      <sheetName val="PAYE"/>
      <sheetName val="SDL"/>
      <sheetName val="STAMP DUTY"/>
      <sheetName val="NSSF"/>
      <sheetName val="PPF"/>
      <sheetName val="CSR"/>
      <sheetName val="Feuil1"/>
    </sheetNames>
    <sheetDataSet>
      <sheetData sheetId="0"/>
      <sheetData sheetId="1"/>
      <sheetData sheetId="2"/>
      <sheetData sheetId="3"/>
      <sheetData sheetId="4"/>
      <sheetData sheetId="5"/>
      <sheetData sheetId="6">
        <row r="2">
          <cell r="E2">
            <v>51756800</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Gov Rep Temp follow-up"/>
      <sheetName val="Taxes"/>
      <sheetName val="List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7)"/>
      <sheetName val="C (58)"/>
      <sheetName val="C (59)"/>
      <sheetName val="C (60)"/>
      <sheetName val="C (61)"/>
      <sheetName val="C (62)"/>
      <sheetName val="C (63)"/>
      <sheetName val="C (64)"/>
      <sheetName val="C (65)"/>
      <sheetName val="C (66)"/>
      <sheetName val="C (67)"/>
      <sheetName val="C (68)"/>
      <sheetName val="C (69)"/>
      <sheetName val="C (70)"/>
      <sheetName val="C (71)"/>
      <sheetName val="C (72)"/>
      <sheetName val="C (73)"/>
      <sheetName val="C (74)"/>
      <sheetName val="C (75)"/>
      <sheetName val="C (76)"/>
      <sheetName val="C (77)"/>
      <sheetName val="C (78)"/>
      <sheetName val="C (79)"/>
      <sheetName val="C (80)"/>
      <sheetName val="C (81)"/>
      <sheetName val="C (82)"/>
      <sheetName val="C (83)"/>
      <sheetName val="C (84)"/>
      <sheetName val="C (85)"/>
      <sheetName val="C (86)"/>
      <sheetName val="C (87)"/>
      <sheetName val="C (88)"/>
      <sheetName val="C (89)"/>
      <sheetName val="C (90)"/>
      <sheetName val="C (91)"/>
      <sheetName val="C (92)"/>
      <sheetName val="C (93)"/>
      <sheetName val="C (94)"/>
      <sheetName val="C (95)"/>
      <sheetName val="C (96)"/>
      <sheetName val="C (97)"/>
      <sheetName val="C (98)"/>
      <sheetName val="C (99)"/>
      <sheetName val="C (100)"/>
      <sheetName val="Results"/>
      <sheetName val="Reporting by Comp"/>
      <sheetName val="Reporting by tax"/>
      <sheetName val="Adjust per Comp (C)"/>
      <sheetName val="Adjust per Comp (Gov)"/>
      <sheetName val="Adjust per Tax (C)"/>
      <sheetName val="Adjust per Tax (Gov)"/>
      <sheetName val="Total Adjust"/>
      <sheetName val="Unrec diff Comp"/>
      <sheetName val="Unrec diff Tax"/>
      <sheetName val="Analysis comp"/>
      <sheetName val="Analysis tax"/>
      <sheetName val="Analysis Govt"/>
      <sheetName val="Analysis Rec Exer"/>
      <sheetName val="Revenu comparison"/>
      <sheetName val="Social contribution"/>
      <sheetName val="Companies info"/>
      <sheetName val="Production"/>
      <sheetName val="Licences"/>
    </sheetNames>
    <sheetDataSet>
      <sheetData sheetId="0"/>
      <sheetData sheetId="1"/>
      <sheetData sheetId="2"/>
      <sheetData sheetId="3">
        <row r="92">
          <cell r="A92" t="str">
            <v>Tax received not reported</v>
          </cell>
        </row>
        <row r="93">
          <cell r="A93" t="str">
            <v>Tax received reported but outside the period covered</v>
          </cell>
        </row>
        <row r="94">
          <cell r="A94" t="str">
            <v>Tax received reported but outside the reconciliation scope</v>
          </cell>
        </row>
        <row r="95">
          <cell r="A95" t="str">
            <v>Tax amount incorrectly reported</v>
          </cell>
        </row>
        <row r="96">
          <cell r="A96" t="str">
            <v>Tax reported but not received</v>
          </cell>
        </row>
        <row r="97">
          <cell r="A97" t="str">
            <v>Tax incorrectly classified</v>
          </cell>
        </row>
        <row r="98">
          <cell r="A98" t="str">
            <v>Tax received on other identification number</v>
          </cell>
        </row>
        <row r="99">
          <cell r="A99" t="str">
            <v>Exchange rate difference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Taxes"/>
      <sheetName val="Lists"/>
      <sheetName val="C (57)"/>
      <sheetName val="C (67)"/>
      <sheetName val="C (2)"/>
      <sheetName val="C (38)"/>
      <sheetName val="C (37)"/>
      <sheetName val="C (32)"/>
      <sheetName val="C (36)"/>
      <sheetName val="C (47)"/>
      <sheetName val="C (11)"/>
      <sheetName val="C (51)"/>
      <sheetName val="C (65)"/>
      <sheetName val="C (31)"/>
      <sheetName val="C (8)"/>
      <sheetName val="C (52)"/>
      <sheetName val="C (1)"/>
      <sheetName val="C (61)"/>
      <sheetName val="C (3)"/>
      <sheetName val="C (7)"/>
      <sheetName val="Social contribution"/>
      <sheetName val="Companies info"/>
      <sheetName val="Licences"/>
      <sheetName val="C (6)"/>
      <sheetName val="C (28)"/>
      <sheetName val="C (62)"/>
      <sheetName val="C (59)"/>
      <sheetName val="C (10)"/>
      <sheetName val="C (19)"/>
      <sheetName val="C (17)"/>
      <sheetName val="C (24)"/>
      <sheetName val="C (12)"/>
      <sheetName val="C (25)"/>
      <sheetName val="C (15)"/>
    </sheetNames>
    <sheetDataSet>
      <sheetData sheetId="0" refreshError="1"/>
      <sheetData sheetId="1" refreshError="1"/>
      <sheetData sheetId="2">
        <row r="103">
          <cell r="A103" t="str">
            <v>Reporting template not submitted by the extractive company</v>
          </cell>
        </row>
        <row r="104">
          <cell r="A104" t="str">
            <v>Reporting template not submitted by the Govt Body</v>
          </cell>
        </row>
        <row r="105">
          <cell r="A105" t="str">
            <v>Supporting documents do not match extractive company report</v>
          </cell>
        </row>
        <row r="106">
          <cell r="A106" t="str">
            <v>Supporting documents do not match Govt Body report</v>
          </cell>
        </row>
        <row r="107">
          <cell r="A107" t="str">
            <v>Missing extractive company detail per receipt number</v>
          </cell>
        </row>
        <row r="108">
          <cell r="A108" t="str">
            <v>Missing Govt Body detail per receipt number</v>
          </cell>
        </row>
        <row r="109">
          <cell r="A109" t="str">
            <v>Tax not reported by the extractive company</v>
          </cell>
        </row>
        <row r="110">
          <cell r="A110" t="str">
            <v>Tax not reported by the Govt Body</v>
          </cell>
        </row>
        <row r="111">
          <cell r="A111" t="str">
            <v>Detail of expenditure could not be used</v>
          </cell>
        </row>
        <row r="112">
          <cell r="A112" t="str">
            <v>Exchange rate difference</v>
          </cell>
        </row>
        <row r="113">
          <cell r="A113" t="str">
            <v>Not material difference &lt;MNT 100K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extractive-industries-transparency-initiative-payments-report-2017/extractive-industries-in-the-uk-approach-and-methodolog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gov.uk/government/publications/extractive-industries-transparency-initiative-payments-report-2017/extractive-industries-in-the-uk-approach-and-methodolog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AD60E-1E43-4A5E-8F7A-406D1E9A92A9}">
  <dimension ref="A1:L15"/>
  <sheetViews>
    <sheetView showGridLines="0" workbookViewId="0">
      <selection activeCell="C19" sqref="C19"/>
    </sheetView>
  </sheetViews>
  <sheetFormatPr defaultColWidth="9.109375" defaultRowHeight="10.199999999999999"/>
  <cols>
    <col min="1" max="1" width="31.71875" style="77" customWidth="1"/>
    <col min="2" max="2" width="10.71875" style="77" customWidth="1"/>
    <col min="3" max="5" width="9.109375" style="77"/>
    <col min="6" max="6" width="11.44140625" style="77" customWidth="1"/>
    <col min="7" max="16384" width="9.109375" style="77"/>
  </cols>
  <sheetData>
    <row r="1" spans="1:12" ht="21">
      <c r="A1" s="78" t="s">
        <v>1057</v>
      </c>
      <c r="B1" s="79" t="s">
        <v>1033</v>
      </c>
      <c r="C1" s="79" t="s">
        <v>1034</v>
      </c>
      <c r="D1" s="79" t="s">
        <v>1032</v>
      </c>
      <c r="E1" s="79" t="s">
        <v>1031</v>
      </c>
      <c r="F1" s="79" t="s">
        <v>1058</v>
      </c>
      <c r="G1" s="79" t="s">
        <v>1035</v>
      </c>
      <c r="H1" s="79" t="s">
        <v>1035</v>
      </c>
      <c r="I1" s="79" t="s">
        <v>1036</v>
      </c>
      <c r="J1" s="79" t="s">
        <v>1036</v>
      </c>
      <c r="K1" s="79" t="s">
        <v>1036</v>
      </c>
      <c r="L1" s="79" t="s">
        <v>1061</v>
      </c>
    </row>
    <row r="2" spans="1:12" ht="5.0999999999999996" customHeight="1">
      <c r="A2" s="58"/>
      <c r="B2" s="61"/>
      <c r="C2" s="61"/>
      <c r="D2" s="61"/>
      <c r="E2" s="61"/>
      <c r="F2" s="61"/>
      <c r="G2" s="61"/>
      <c r="H2" s="61"/>
      <c r="I2" s="61"/>
      <c r="J2" s="61"/>
      <c r="K2" s="61"/>
      <c r="L2" s="61"/>
    </row>
    <row r="3" spans="1:12" ht="31.5">
      <c r="A3" s="78" t="s">
        <v>970</v>
      </c>
      <c r="B3" s="79" t="s">
        <v>971</v>
      </c>
      <c r="C3" s="80" t="s">
        <v>971</v>
      </c>
      <c r="D3" s="79" t="s">
        <v>971</v>
      </c>
      <c r="E3" s="79" t="s">
        <v>971</v>
      </c>
      <c r="F3" s="79" t="s">
        <v>972</v>
      </c>
      <c r="G3" s="79" t="s">
        <v>971</v>
      </c>
      <c r="H3" s="79" t="s">
        <v>972</v>
      </c>
      <c r="I3" s="79" t="s">
        <v>971</v>
      </c>
      <c r="J3" s="79" t="s">
        <v>972</v>
      </c>
      <c r="K3" s="79" t="s">
        <v>972</v>
      </c>
      <c r="L3" s="79" t="s">
        <v>973</v>
      </c>
    </row>
    <row r="4" spans="1:12" ht="5.0999999999999996" customHeight="1">
      <c r="A4" s="58"/>
      <c r="B4" s="81"/>
      <c r="C4" s="81"/>
      <c r="D4" s="81"/>
      <c r="E4" s="81"/>
      <c r="F4" s="81"/>
      <c r="G4" s="81"/>
      <c r="H4" s="81"/>
      <c r="I4" s="81"/>
      <c r="J4" s="81"/>
      <c r="K4" s="81"/>
      <c r="L4" s="81"/>
    </row>
    <row r="5" spans="1:12" ht="10.5">
      <c r="A5" s="78" t="s">
        <v>974</v>
      </c>
      <c r="B5" s="79" t="s">
        <v>975</v>
      </c>
      <c r="C5" s="79" t="s">
        <v>975</v>
      </c>
      <c r="D5" s="79" t="s">
        <v>976</v>
      </c>
      <c r="E5" s="79" t="s">
        <v>976</v>
      </c>
      <c r="F5" s="79" t="s">
        <v>976</v>
      </c>
      <c r="G5" s="79" t="s">
        <v>977</v>
      </c>
      <c r="H5" s="79" t="s">
        <v>977</v>
      </c>
      <c r="I5" s="79" t="s">
        <v>978</v>
      </c>
      <c r="J5" s="79" t="s">
        <v>978</v>
      </c>
      <c r="K5" s="79" t="s">
        <v>979</v>
      </c>
      <c r="L5" s="79" t="s">
        <v>973</v>
      </c>
    </row>
    <row r="6" spans="1:12" ht="5.0999999999999996" customHeight="1">
      <c r="A6" s="58"/>
      <c r="B6" s="58"/>
      <c r="C6" s="58"/>
      <c r="D6" s="58"/>
      <c r="E6" s="58"/>
      <c r="F6" s="58"/>
      <c r="G6" s="58"/>
      <c r="H6" s="58"/>
      <c r="I6" s="81"/>
      <c r="J6" s="81"/>
      <c r="K6" s="81"/>
      <c r="L6" s="58"/>
    </row>
    <row r="7" spans="1:12">
      <c r="A7" s="82" t="s">
        <v>980</v>
      </c>
      <c r="B7" s="84">
        <v>65.37</v>
      </c>
      <c r="C7" s="84">
        <v>20.100000000000001</v>
      </c>
      <c r="D7" s="85">
        <v>-577.24</v>
      </c>
      <c r="E7" s="84">
        <v>1424.15</v>
      </c>
      <c r="F7" s="84">
        <v>49.65</v>
      </c>
      <c r="G7" s="84">
        <v>2.17</v>
      </c>
      <c r="H7" s="84">
        <v>20.86</v>
      </c>
      <c r="I7" s="84">
        <f>+I8+I9</f>
        <v>2.077124</v>
      </c>
      <c r="J7" s="84">
        <v>0.35</v>
      </c>
      <c r="K7" s="84">
        <v>0.56999999999999995</v>
      </c>
      <c r="L7" s="84">
        <v>1008.06</v>
      </c>
    </row>
    <row r="8" spans="1:12" ht="30.6">
      <c r="A8" s="83" t="s">
        <v>981</v>
      </c>
      <c r="B8" s="86">
        <v>8.86</v>
      </c>
      <c r="C8" s="86">
        <v>1.39</v>
      </c>
      <c r="D8" s="86">
        <v>0</v>
      </c>
      <c r="E8" s="86">
        <v>13.73</v>
      </c>
      <c r="F8" s="86" t="s">
        <v>1059</v>
      </c>
      <c r="G8" s="86">
        <v>0</v>
      </c>
      <c r="H8" s="86">
        <v>0.3</v>
      </c>
      <c r="I8" s="86">
        <v>0.09</v>
      </c>
      <c r="J8" s="86">
        <v>0.35</v>
      </c>
      <c r="K8" s="86">
        <v>0.45</v>
      </c>
      <c r="L8" s="86">
        <v>27.57</v>
      </c>
    </row>
    <row r="9" spans="1:12" ht="20.399999999999999">
      <c r="A9" s="82" t="s">
        <v>982</v>
      </c>
      <c r="B9" s="84">
        <v>56.51</v>
      </c>
      <c r="C9" s="84">
        <v>18.71</v>
      </c>
      <c r="D9" s="85">
        <v>-577.24</v>
      </c>
      <c r="E9" s="84">
        <v>1410.42</v>
      </c>
      <c r="F9" s="84">
        <v>47.26</v>
      </c>
      <c r="G9" s="84">
        <v>2.17</v>
      </c>
      <c r="H9" s="84">
        <v>20.57</v>
      </c>
      <c r="I9" s="84">
        <f>2-0.012876</f>
        <v>1.9871239999999999</v>
      </c>
      <c r="J9" s="84">
        <v>0</v>
      </c>
      <c r="K9" s="84">
        <v>0.13</v>
      </c>
      <c r="L9" s="84">
        <v>980.52</v>
      </c>
    </row>
    <row r="10" spans="1:12" ht="20.399999999999999">
      <c r="A10" s="83" t="s">
        <v>983</v>
      </c>
      <c r="B10" s="86">
        <v>56.5</v>
      </c>
      <c r="C10" s="86">
        <v>18.72</v>
      </c>
      <c r="D10" s="87">
        <v>-577.24</v>
      </c>
      <c r="E10" s="86">
        <v>1410.42</v>
      </c>
      <c r="F10" s="86">
        <v>47.26</v>
      </c>
      <c r="G10" s="86">
        <v>2.17</v>
      </c>
      <c r="H10" s="86">
        <v>20.57</v>
      </c>
      <c r="I10" s="86">
        <f>2-0.012876</f>
        <v>1.9871239999999999</v>
      </c>
      <c r="J10" s="86">
        <v>0</v>
      </c>
      <c r="K10" s="86">
        <v>0.13</v>
      </c>
      <c r="L10" s="86">
        <v>980.52</v>
      </c>
    </row>
    <row r="11" spans="1:12">
      <c r="A11" s="82" t="s">
        <v>984</v>
      </c>
      <c r="B11" s="84">
        <v>0.01</v>
      </c>
      <c r="C11" s="85">
        <v>-0.01</v>
      </c>
      <c r="D11" s="84">
        <v>0</v>
      </c>
      <c r="E11" s="84">
        <v>0</v>
      </c>
      <c r="F11" s="84">
        <v>0</v>
      </c>
      <c r="G11" s="84">
        <v>0</v>
      </c>
      <c r="H11" s="84">
        <v>0</v>
      </c>
      <c r="I11" s="84">
        <v>0</v>
      </c>
      <c r="J11" s="84">
        <v>0</v>
      </c>
      <c r="K11" s="84">
        <v>0</v>
      </c>
      <c r="L11" s="84">
        <v>0</v>
      </c>
    </row>
    <row r="13" spans="1:12" ht="28.5" customHeight="1">
      <c r="A13" s="93" t="s">
        <v>985</v>
      </c>
      <c r="B13" s="93"/>
      <c r="C13" s="93"/>
      <c r="D13" s="93"/>
      <c r="E13" s="93"/>
      <c r="F13" s="93"/>
      <c r="G13" s="93"/>
      <c r="H13" s="93"/>
      <c r="I13" s="93"/>
      <c r="J13" s="93"/>
      <c r="K13" s="93"/>
      <c r="L13" s="93"/>
    </row>
    <row r="14" spans="1:12">
      <c r="A14" s="93" t="s">
        <v>986</v>
      </c>
      <c r="B14" s="93"/>
      <c r="C14" s="93"/>
      <c r="D14" s="93"/>
      <c r="E14" s="93"/>
      <c r="F14" s="93"/>
      <c r="G14" s="93"/>
      <c r="H14" s="93"/>
      <c r="I14" s="93"/>
      <c r="J14" s="93"/>
      <c r="K14" s="93"/>
      <c r="L14" s="93"/>
    </row>
    <row r="15" spans="1:12">
      <c r="A15" s="94" t="s">
        <v>1064</v>
      </c>
      <c r="B15" s="94"/>
      <c r="C15" s="94"/>
      <c r="D15" s="94"/>
      <c r="E15" s="94"/>
      <c r="F15" s="94"/>
      <c r="G15" s="94"/>
      <c r="H15" s="94"/>
      <c r="I15" s="94"/>
      <c r="J15" s="94"/>
      <c r="K15" s="94"/>
      <c r="L15" s="94"/>
    </row>
  </sheetData>
  <mergeCells count="3">
    <mergeCell ref="A13:L13"/>
    <mergeCell ref="A14:L14"/>
    <mergeCell ref="A15:L15"/>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C40B-D396-4D3B-B89D-2F240B4AC3F0}">
  <dimension ref="A1:F28"/>
  <sheetViews>
    <sheetView showGridLines="0" zoomScaleNormal="100" workbookViewId="0">
      <pane ySplit="5" topLeftCell="A6" activePane="bottomLeft" state="frozen"/>
      <selection pane="bottomLeft" activeCell="D5" sqref="D5"/>
    </sheetView>
  </sheetViews>
  <sheetFormatPr defaultColWidth="10.6640625" defaultRowHeight="12.3"/>
  <cols>
    <col min="1" max="1" width="20.5546875" style="2" bestFit="1" customWidth="1"/>
    <col min="2" max="2" width="32.71875" style="2" bestFit="1" customWidth="1"/>
    <col min="3" max="3" width="10.71875" style="2" bestFit="1" customWidth="1"/>
    <col min="4" max="4" width="10.44140625" customWidth="1"/>
  </cols>
  <sheetData>
    <row r="1" spans="1:6" s="41" customFormat="1" ht="25.05" customHeight="1">
      <c r="A1" s="105" t="s">
        <v>1063</v>
      </c>
      <c r="B1" s="105"/>
      <c r="C1" s="105"/>
    </row>
    <row r="2" spans="1:6" ht="5.0999999999999996" customHeight="1">
      <c r="A2" s="5"/>
    </row>
    <row r="3" spans="1:6" s="41" customFormat="1" ht="25.05" customHeight="1">
      <c r="A3" s="105" t="s">
        <v>992</v>
      </c>
      <c r="B3" s="105"/>
      <c r="C3" s="105"/>
    </row>
    <row r="4" spans="1:6" ht="5.0999999999999996" customHeight="1">
      <c r="A4" s="5"/>
    </row>
    <row r="5" spans="1:6" ht="21.3" thickBot="1">
      <c r="A5" s="45" t="s">
        <v>993</v>
      </c>
      <c r="B5" s="45" t="s">
        <v>1024</v>
      </c>
      <c r="C5" s="24" t="s">
        <v>1004</v>
      </c>
    </row>
    <row r="6" spans="1:6" ht="12.6" thickTop="1">
      <c r="A6" s="46" t="s">
        <v>51</v>
      </c>
      <c r="B6" s="27" t="s">
        <v>881</v>
      </c>
      <c r="C6" s="27">
        <v>264065</v>
      </c>
    </row>
    <row r="7" spans="1:6">
      <c r="A7" s="49" t="s">
        <v>51</v>
      </c>
      <c r="B7" s="29" t="s">
        <v>882</v>
      </c>
      <c r="C7" s="29">
        <v>98823</v>
      </c>
    </row>
    <row r="8" spans="1:6">
      <c r="A8" s="46" t="s">
        <v>889</v>
      </c>
      <c r="B8" s="27" t="s">
        <v>887</v>
      </c>
      <c r="C8" s="27">
        <v>134459</v>
      </c>
    </row>
    <row r="9" spans="1:6">
      <c r="A9" s="49" t="s">
        <v>889</v>
      </c>
      <c r="B9" s="29" t="s">
        <v>883</v>
      </c>
      <c r="C9" s="29">
        <v>8437.5</v>
      </c>
    </row>
    <row r="10" spans="1:6">
      <c r="A10" s="46" t="s">
        <v>889</v>
      </c>
      <c r="B10" s="27" t="s">
        <v>884</v>
      </c>
      <c r="C10" s="27">
        <v>153076</v>
      </c>
    </row>
    <row r="11" spans="1:6">
      <c r="A11" s="49" t="s">
        <v>889</v>
      </c>
      <c r="B11" s="29" t="s">
        <v>885</v>
      </c>
      <c r="C11" s="29">
        <v>6700</v>
      </c>
      <c r="D11" s="1"/>
      <c r="F11" s="1"/>
    </row>
    <row r="12" spans="1:6">
      <c r="A12" s="46" t="s">
        <v>889</v>
      </c>
      <c r="B12" s="27" t="s">
        <v>886</v>
      </c>
      <c r="C12" s="27">
        <v>1298</v>
      </c>
    </row>
    <row r="13" spans="1:6">
      <c r="A13" s="49" t="s">
        <v>889</v>
      </c>
      <c r="B13" s="29" t="s">
        <v>888</v>
      </c>
      <c r="C13" s="29">
        <v>91264</v>
      </c>
    </row>
    <row r="14" spans="1:6">
      <c r="A14" s="46" t="s">
        <v>892</v>
      </c>
      <c r="B14" s="27" t="s">
        <v>969</v>
      </c>
      <c r="C14" s="27">
        <v>601714</v>
      </c>
    </row>
    <row r="15" spans="1:6">
      <c r="A15" s="49" t="s">
        <v>892</v>
      </c>
      <c r="B15" s="29" t="s">
        <v>890</v>
      </c>
      <c r="C15" s="29">
        <v>64865</v>
      </c>
    </row>
    <row r="16" spans="1:6">
      <c r="A16" s="46" t="s">
        <v>892</v>
      </c>
      <c r="B16" s="27" t="s">
        <v>891</v>
      </c>
      <c r="C16" s="27">
        <v>2900</v>
      </c>
    </row>
    <row r="17" spans="1:4">
      <c r="A17" s="49" t="s">
        <v>24</v>
      </c>
      <c r="B17" s="29" t="s">
        <v>893</v>
      </c>
      <c r="C17" s="29">
        <v>105395.5</v>
      </c>
    </row>
    <row r="18" spans="1:4">
      <c r="A18" s="46" t="s">
        <v>24</v>
      </c>
      <c r="B18" s="27" t="s">
        <v>894</v>
      </c>
      <c r="C18" s="27">
        <v>23600</v>
      </c>
    </row>
    <row r="19" spans="1:4">
      <c r="A19" s="49" t="s">
        <v>25</v>
      </c>
      <c r="B19" s="29" t="s">
        <v>895</v>
      </c>
      <c r="C19" s="29">
        <v>99464</v>
      </c>
    </row>
    <row r="20" spans="1:4">
      <c r="A20" s="46" t="s">
        <v>25</v>
      </c>
      <c r="B20" s="27" t="s">
        <v>896</v>
      </c>
      <c r="C20" s="27">
        <v>2725</v>
      </c>
    </row>
    <row r="21" spans="1:4">
      <c r="A21" s="49" t="s">
        <v>901</v>
      </c>
      <c r="B21" s="29" t="s">
        <v>897</v>
      </c>
      <c r="C21" s="29">
        <v>106071</v>
      </c>
    </row>
    <row r="22" spans="1:4">
      <c r="A22" s="46" t="s">
        <v>901</v>
      </c>
      <c r="B22" s="27" t="s">
        <v>898</v>
      </c>
      <c r="C22" s="27">
        <v>67353.5</v>
      </c>
    </row>
    <row r="23" spans="1:4">
      <c r="A23" s="49" t="s">
        <v>901</v>
      </c>
      <c r="B23" s="29" t="s">
        <v>1025</v>
      </c>
      <c r="C23" s="29">
        <v>19500</v>
      </c>
      <c r="D23" s="1"/>
    </row>
    <row r="24" spans="1:4">
      <c r="A24" s="46" t="s">
        <v>901</v>
      </c>
      <c r="B24" s="27" t="s">
        <v>899</v>
      </c>
      <c r="C24" s="27">
        <v>66068</v>
      </c>
    </row>
    <row r="25" spans="1:4">
      <c r="A25" s="49" t="s">
        <v>901</v>
      </c>
      <c r="B25" s="29" t="s">
        <v>1026</v>
      </c>
      <c r="C25" s="29">
        <v>825</v>
      </c>
      <c r="D25" s="1"/>
    </row>
    <row r="26" spans="1:4">
      <c r="A26" s="46" t="s">
        <v>901</v>
      </c>
      <c r="B26" s="27" t="s">
        <v>900</v>
      </c>
      <c r="C26" s="27">
        <v>190081</v>
      </c>
    </row>
    <row r="27" spans="1:4">
      <c r="A27" s="49" t="s">
        <v>901</v>
      </c>
      <c r="B27" s="29" t="s">
        <v>1027</v>
      </c>
      <c r="C27" s="29">
        <v>57851</v>
      </c>
    </row>
    <row r="28" spans="1:4">
      <c r="A28" s="47"/>
    </row>
  </sheetData>
  <mergeCells count="2">
    <mergeCell ref="A1:C1"/>
    <mergeCell ref="A3:C3"/>
  </mergeCells>
  <dataValidations count="1">
    <dataValidation type="decimal" operator="greaterThanOrEqual" allowBlank="1" showInputMessage="1" showErrorMessage="1" sqref="C14:C16 C19:C20" xr:uid="{A1A5E4F1-AC56-4EFF-8A88-530CEC3709E8}">
      <formula1>0</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B16A-5BE9-418C-9D61-2786F36A7624}">
  <dimension ref="A1:I12"/>
  <sheetViews>
    <sheetView showGridLines="0" workbookViewId="0">
      <selection activeCell="C16" sqref="C16"/>
    </sheetView>
  </sheetViews>
  <sheetFormatPr defaultColWidth="9.109375" defaultRowHeight="10.199999999999999"/>
  <cols>
    <col min="1" max="1" width="31.71875" style="15" customWidth="1"/>
    <col min="2" max="16384" width="9.109375" style="15"/>
  </cols>
  <sheetData>
    <row r="1" spans="1:9" ht="31.5">
      <c r="A1" s="13" t="s">
        <v>970</v>
      </c>
      <c r="B1" s="14" t="s">
        <v>971</v>
      </c>
      <c r="C1" s="14" t="s">
        <v>972</v>
      </c>
      <c r="D1" s="14" t="s">
        <v>973</v>
      </c>
      <c r="E1" s="14" t="s">
        <v>973</v>
      </c>
      <c r="F1" s="14" t="s">
        <v>973</v>
      </c>
      <c r="G1" s="14" t="s">
        <v>973</v>
      </c>
      <c r="H1" s="14" t="s">
        <v>973</v>
      </c>
      <c r="I1" s="14" t="s">
        <v>973</v>
      </c>
    </row>
    <row r="2" spans="1:9" ht="5.0999999999999996" customHeight="1">
      <c r="A2" s="16"/>
      <c r="B2" s="16"/>
      <c r="C2" s="16"/>
      <c r="D2" s="16"/>
      <c r="E2" s="16"/>
      <c r="F2" s="16"/>
      <c r="G2" s="16"/>
      <c r="H2" s="16"/>
      <c r="I2" s="16"/>
    </row>
    <row r="3" spans="1:9" ht="10.5">
      <c r="A3" s="13" t="s">
        <v>974</v>
      </c>
      <c r="B3" s="14" t="s">
        <v>973</v>
      </c>
      <c r="C3" s="14" t="s">
        <v>973</v>
      </c>
      <c r="D3" s="14" t="s">
        <v>975</v>
      </c>
      <c r="E3" s="14" t="s">
        <v>976</v>
      </c>
      <c r="F3" s="14" t="s">
        <v>977</v>
      </c>
      <c r="G3" s="14" t="s">
        <v>978</v>
      </c>
      <c r="H3" s="14" t="s">
        <v>979</v>
      </c>
      <c r="I3" s="14" t="s">
        <v>973</v>
      </c>
    </row>
    <row r="4" spans="1:9" ht="5.0999999999999996" customHeight="1">
      <c r="A4" s="16"/>
      <c r="B4" s="16"/>
      <c r="C4" s="16"/>
      <c r="D4" s="16"/>
      <c r="E4" s="16"/>
      <c r="F4" s="16"/>
      <c r="G4" s="16"/>
      <c r="H4" s="16"/>
      <c r="I4" s="16"/>
    </row>
    <row r="5" spans="1:9">
      <c r="A5" s="17" t="s">
        <v>980</v>
      </c>
      <c r="B5" s="88">
        <v>936.63</v>
      </c>
      <c r="C5" s="88">
        <v>71.44</v>
      </c>
      <c r="D5" s="88">
        <v>85.47</v>
      </c>
      <c r="E5" s="88">
        <v>896.57</v>
      </c>
      <c r="F5" s="88">
        <v>22.03</v>
      </c>
      <c r="G5" s="88">
        <v>2.4300000000000002</v>
      </c>
      <c r="H5" s="88">
        <v>0.56999999999999995</v>
      </c>
      <c r="I5" s="88">
        <v>1008.06</v>
      </c>
    </row>
    <row r="6" spans="1:9" ht="30.6">
      <c r="A6" s="18" t="s">
        <v>981</v>
      </c>
      <c r="B6" s="89">
        <v>24.08</v>
      </c>
      <c r="C6" s="89">
        <v>3.48</v>
      </c>
      <c r="D6" s="89">
        <v>10.25</v>
      </c>
      <c r="E6" s="89">
        <v>16.13</v>
      </c>
      <c r="F6" s="89">
        <v>0.3</v>
      </c>
      <c r="G6" s="89">
        <v>0.44</v>
      </c>
      <c r="H6" s="89">
        <v>0.45</v>
      </c>
      <c r="I6" s="89">
        <v>27.57</v>
      </c>
    </row>
    <row r="7" spans="1:9" ht="20.399999999999999">
      <c r="A7" s="17" t="s">
        <v>982</v>
      </c>
      <c r="B7" s="88">
        <v>912.56</v>
      </c>
      <c r="C7" s="88">
        <v>67.959999999999994</v>
      </c>
      <c r="D7" s="88">
        <v>75.22</v>
      </c>
      <c r="E7" s="88">
        <v>880.44</v>
      </c>
      <c r="F7" s="88">
        <v>22.73</v>
      </c>
      <c r="G7" s="88">
        <v>1.99</v>
      </c>
      <c r="H7" s="88">
        <v>0.13</v>
      </c>
      <c r="I7" s="88">
        <v>980.52</v>
      </c>
    </row>
    <row r="8" spans="1:9" ht="20.399999999999999">
      <c r="A8" s="18" t="s">
        <v>983</v>
      </c>
      <c r="B8" s="89">
        <v>912.56</v>
      </c>
      <c r="C8" s="89">
        <v>67.959999999999994</v>
      </c>
      <c r="D8" s="89">
        <v>75.22</v>
      </c>
      <c r="E8" s="89">
        <v>880.44</v>
      </c>
      <c r="F8" s="89">
        <v>22.74</v>
      </c>
      <c r="G8" s="89">
        <v>1.99</v>
      </c>
      <c r="H8" s="89">
        <v>0.13</v>
      </c>
      <c r="I8" s="89">
        <v>980.52</v>
      </c>
    </row>
    <row r="9" spans="1:9">
      <c r="A9" s="17" t="s">
        <v>984</v>
      </c>
      <c r="B9" s="88">
        <v>0</v>
      </c>
      <c r="C9" s="88">
        <v>0</v>
      </c>
      <c r="D9" s="88">
        <v>0</v>
      </c>
      <c r="E9" s="88">
        <v>0</v>
      </c>
      <c r="F9" s="88">
        <v>0</v>
      </c>
      <c r="G9" s="88">
        <v>0</v>
      </c>
      <c r="H9" s="88">
        <v>0</v>
      </c>
      <c r="I9" s="88">
        <v>0</v>
      </c>
    </row>
    <row r="11" spans="1:9" ht="24" customHeight="1">
      <c r="A11" s="95" t="s">
        <v>985</v>
      </c>
      <c r="B11" s="95"/>
      <c r="C11" s="95"/>
      <c r="D11" s="95"/>
      <c r="E11" s="95"/>
      <c r="F11" s="95"/>
      <c r="G11" s="95"/>
      <c r="H11" s="95"/>
      <c r="I11" s="95"/>
    </row>
    <row r="12" spans="1:9">
      <c r="A12" s="95" t="s">
        <v>986</v>
      </c>
      <c r="B12" s="95"/>
      <c r="C12" s="95"/>
      <c r="D12" s="95"/>
      <c r="E12" s="95"/>
      <c r="F12" s="95"/>
      <c r="G12" s="95"/>
      <c r="H12" s="95"/>
      <c r="I12" s="95"/>
    </row>
  </sheetData>
  <mergeCells count="2">
    <mergeCell ref="A11:I11"/>
    <mergeCell ref="A12:I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52DF-8245-4357-AD9C-F6CD9FD6038F}">
  <dimension ref="A1:L45"/>
  <sheetViews>
    <sheetView showGridLines="0" workbookViewId="0">
      <selection sqref="A1:A2"/>
    </sheetView>
  </sheetViews>
  <sheetFormatPr defaultColWidth="9.109375" defaultRowHeight="14.4"/>
  <cols>
    <col min="1" max="1" width="31.71875" style="51" customWidth="1"/>
    <col min="2" max="2" width="1.109375" style="51" customWidth="1"/>
    <col min="3" max="11" width="9.109375" style="51"/>
    <col min="12" max="12" width="10.109375" style="51" bestFit="1" customWidth="1"/>
    <col min="13" max="16384" width="9.109375" style="51"/>
  </cols>
  <sheetData>
    <row r="1" spans="1:12" ht="15.3" thickBot="1">
      <c r="A1" s="97" t="s">
        <v>1028</v>
      </c>
      <c r="B1" s="50"/>
      <c r="C1" s="99" t="s">
        <v>1029</v>
      </c>
      <c r="D1" s="99"/>
      <c r="E1" s="99"/>
      <c r="F1" s="99"/>
      <c r="G1" s="99"/>
      <c r="H1" s="99"/>
      <c r="I1" s="99"/>
      <c r="J1" s="100" t="s">
        <v>1030</v>
      </c>
    </row>
    <row r="2" spans="1:12" ht="31.8" thickBot="1">
      <c r="A2" s="98"/>
      <c r="B2" s="50"/>
      <c r="C2" s="52" t="s">
        <v>1031</v>
      </c>
      <c r="D2" s="52" t="s">
        <v>1032</v>
      </c>
      <c r="E2" s="53" t="s">
        <v>1033</v>
      </c>
      <c r="F2" s="53" t="s">
        <v>1034</v>
      </c>
      <c r="G2" s="53" t="s">
        <v>1035</v>
      </c>
      <c r="H2" s="53" t="s">
        <v>1036</v>
      </c>
      <c r="I2" s="53" t="s">
        <v>0</v>
      </c>
      <c r="J2" s="101"/>
    </row>
    <row r="3" spans="1:12" ht="15.3" thickTop="1">
      <c r="A3" s="54" t="s">
        <v>1037</v>
      </c>
      <c r="B3" s="50"/>
      <c r="C3" s="55">
        <v>8350</v>
      </c>
      <c r="D3" s="56"/>
      <c r="E3" s="56"/>
      <c r="F3" s="56"/>
      <c r="G3" s="56"/>
      <c r="H3" s="56"/>
      <c r="I3" s="57">
        <v>8350</v>
      </c>
      <c r="J3" s="57">
        <v>8350</v>
      </c>
    </row>
    <row r="4" spans="1:12" ht="15">
      <c r="A4" s="58" t="s">
        <v>12</v>
      </c>
      <c r="B4" s="50"/>
      <c r="C4" s="59">
        <v>88638</v>
      </c>
      <c r="D4" s="60">
        <v>-15276</v>
      </c>
      <c r="E4" s="59">
        <v>1104</v>
      </c>
      <c r="F4" s="61">
        <v>486</v>
      </c>
      <c r="G4" s="62"/>
      <c r="H4" s="61">
        <v>191</v>
      </c>
      <c r="I4" s="63">
        <f>75156-12</f>
        <v>75144</v>
      </c>
      <c r="J4" s="63">
        <f>75157-12</f>
        <v>75145</v>
      </c>
      <c r="K4" s="92"/>
      <c r="L4" s="90"/>
    </row>
    <row r="5" spans="1:12" ht="15">
      <c r="A5" s="54" t="s">
        <v>1038</v>
      </c>
      <c r="B5" s="50"/>
      <c r="C5" s="55">
        <v>10483</v>
      </c>
      <c r="D5" s="56"/>
      <c r="E5" s="56"/>
      <c r="F5" s="56"/>
      <c r="G5" s="56"/>
      <c r="H5" s="56"/>
      <c r="I5" s="57">
        <v>10483</v>
      </c>
      <c r="J5" s="57">
        <v>10483</v>
      </c>
      <c r="L5" s="91"/>
    </row>
    <row r="6" spans="1:12" ht="15">
      <c r="A6" s="58" t="s">
        <v>13</v>
      </c>
      <c r="B6" s="50"/>
      <c r="C6" s="60">
        <v>-39506</v>
      </c>
      <c r="D6" s="60">
        <v>-158541</v>
      </c>
      <c r="E6" s="59">
        <v>3675</v>
      </c>
      <c r="F6" s="59">
        <v>1171</v>
      </c>
      <c r="G6" s="62"/>
      <c r="H6" s="61">
        <v>932</v>
      </c>
      <c r="I6" s="64">
        <v>-192268</v>
      </c>
      <c r="J6" s="64">
        <v>-192276</v>
      </c>
      <c r="K6" s="92"/>
    </row>
    <row r="7" spans="1:12" ht="15">
      <c r="A7" s="54" t="s">
        <v>14</v>
      </c>
      <c r="B7" s="50"/>
      <c r="C7" s="56"/>
      <c r="D7" s="65">
        <v>-777</v>
      </c>
      <c r="E7" s="56"/>
      <c r="F7" s="56"/>
      <c r="G7" s="56"/>
      <c r="H7" s="56"/>
      <c r="I7" s="66">
        <v>-777</v>
      </c>
      <c r="J7" s="66">
        <v>-777</v>
      </c>
    </row>
    <row r="8" spans="1:12" ht="15">
      <c r="A8" s="58" t="s">
        <v>51</v>
      </c>
      <c r="B8" s="50"/>
      <c r="C8" s="62"/>
      <c r="D8" s="60">
        <v>-15330</v>
      </c>
      <c r="E8" s="59">
        <v>3686</v>
      </c>
      <c r="F8" s="59">
        <v>1481</v>
      </c>
      <c r="G8" s="61">
        <v>363</v>
      </c>
      <c r="H8" s="62"/>
      <c r="I8" s="64">
        <v>-9799</v>
      </c>
      <c r="J8" s="64">
        <v>-9791</v>
      </c>
    </row>
    <row r="9" spans="1:12" ht="15">
      <c r="A9" s="54" t="s">
        <v>15</v>
      </c>
      <c r="B9" s="50"/>
      <c r="C9" s="55">
        <v>22021</v>
      </c>
      <c r="D9" s="67">
        <v>-7161</v>
      </c>
      <c r="E9" s="55">
        <v>1468</v>
      </c>
      <c r="F9" s="68">
        <v>374</v>
      </c>
      <c r="G9" s="56"/>
      <c r="H9" s="56"/>
      <c r="I9" s="57">
        <v>16702</v>
      </c>
      <c r="J9" s="57">
        <v>16702</v>
      </c>
    </row>
    <row r="10" spans="1:12" ht="15">
      <c r="A10" s="58" t="s">
        <v>16</v>
      </c>
      <c r="B10" s="50"/>
      <c r="C10" s="60">
        <v>-30915</v>
      </c>
      <c r="D10" s="60">
        <v>-92842</v>
      </c>
      <c r="E10" s="61">
        <v>366</v>
      </c>
      <c r="F10" s="61">
        <v>474</v>
      </c>
      <c r="G10" s="62"/>
      <c r="H10" s="62"/>
      <c r="I10" s="64">
        <v>-122916</v>
      </c>
      <c r="J10" s="64">
        <v>-122915</v>
      </c>
    </row>
    <row r="11" spans="1:12" ht="15">
      <c r="A11" s="54" t="s">
        <v>17</v>
      </c>
      <c r="B11" s="50"/>
      <c r="C11" s="55">
        <v>102137</v>
      </c>
      <c r="D11" s="67">
        <v>-11333</v>
      </c>
      <c r="E11" s="55">
        <v>4990</v>
      </c>
      <c r="F11" s="55">
        <v>1879</v>
      </c>
      <c r="G11" s="68">
        <v>395</v>
      </c>
      <c r="H11" s="68">
        <v>162</v>
      </c>
      <c r="I11" s="57">
        <v>98229</v>
      </c>
      <c r="J11" s="57">
        <v>98228</v>
      </c>
    </row>
    <row r="12" spans="1:12" ht="15">
      <c r="A12" s="58" t="s">
        <v>18</v>
      </c>
      <c r="B12" s="50"/>
      <c r="C12" s="59">
        <v>1043</v>
      </c>
      <c r="D12" s="60">
        <v>-2100</v>
      </c>
      <c r="E12" s="59">
        <v>1307</v>
      </c>
      <c r="F12" s="61">
        <v>460</v>
      </c>
      <c r="G12" s="62"/>
      <c r="H12" s="62"/>
      <c r="I12" s="69">
        <v>710</v>
      </c>
      <c r="J12" s="69">
        <v>710</v>
      </c>
    </row>
    <row r="13" spans="1:12" ht="15">
      <c r="A13" s="54" t="s">
        <v>19</v>
      </c>
      <c r="B13" s="50"/>
      <c r="C13" s="56"/>
      <c r="D13" s="67">
        <v>-4220</v>
      </c>
      <c r="E13" s="56"/>
      <c r="F13" s="68">
        <v>131</v>
      </c>
      <c r="G13" s="56"/>
      <c r="H13" s="56"/>
      <c r="I13" s="70">
        <v>-4090</v>
      </c>
      <c r="J13" s="70">
        <v>-4090</v>
      </c>
    </row>
    <row r="14" spans="1:12" ht="15">
      <c r="A14" s="58" t="s">
        <v>1039</v>
      </c>
      <c r="B14" s="50"/>
      <c r="C14" s="71">
        <v>-254</v>
      </c>
      <c r="D14" s="62"/>
      <c r="E14" s="59">
        <v>2431</v>
      </c>
      <c r="F14" s="61">
        <v>383</v>
      </c>
      <c r="G14" s="62"/>
      <c r="H14" s="62"/>
      <c r="I14" s="63">
        <v>2560</v>
      </c>
      <c r="J14" s="63">
        <v>2560</v>
      </c>
    </row>
    <row r="15" spans="1:12" ht="15">
      <c r="A15" s="54" t="s">
        <v>9</v>
      </c>
      <c r="B15" s="50"/>
      <c r="C15" s="55">
        <v>84274</v>
      </c>
      <c r="D15" s="65">
        <v>-211</v>
      </c>
      <c r="E15" s="55">
        <v>2149</v>
      </c>
      <c r="F15" s="68">
        <v>256</v>
      </c>
      <c r="G15" s="68">
        <v>669</v>
      </c>
      <c r="H15" s="56"/>
      <c r="I15" s="57">
        <v>87138</v>
      </c>
      <c r="J15" s="57">
        <v>87131</v>
      </c>
    </row>
    <row r="16" spans="1:12" ht="15">
      <c r="A16" s="58" t="s">
        <v>1</v>
      </c>
      <c r="B16" s="50"/>
      <c r="C16" s="62"/>
      <c r="D16" s="62"/>
      <c r="E16" s="61">
        <v>996</v>
      </c>
      <c r="F16" s="61">
        <v>710</v>
      </c>
      <c r="G16" s="62"/>
      <c r="H16" s="62"/>
      <c r="I16" s="63">
        <v>1706</v>
      </c>
      <c r="J16" s="63">
        <v>1706</v>
      </c>
    </row>
    <row r="17" spans="1:10" ht="15">
      <c r="A17" s="54" t="s">
        <v>21</v>
      </c>
      <c r="B17" s="50"/>
      <c r="C17" s="55">
        <v>86893</v>
      </c>
      <c r="D17" s="67">
        <v>-90628</v>
      </c>
      <c r="E17" s="56"/>
      <c r="F17" s="56"/>
      <c r="G17" s="56"/>
      <c r="H17" s="56"/>
      <c r="I17" s="70">
        <v>-3735</v>
      </c>
      <c r="J17" s="70">
        <v>-3735</v>
      </c>
    </row>
    <row r="18" spans="1:10" ht="15">
      <c r="A18" s="58" t="s">
        <v>22</v>
      </c>
      <c r="B18" s="50"/>
      <c r="C18" s="61">
        <v>193</v>
      </c>
      <c r="D18" s="62"/>
      <c r="E18" s="61">
        <v>554</v>
      </c>
      <c r="F18" s="61">
        <v>196</v>
      </c>
      <c r="G18" s="62"/>
      <c r="H18" s="62"/>
      <c r="I18" s="69">
        <v>944</v>
      </c>
      <c r="J18" s="69">
        <v>944</v>
      </c>
    </row>
    <row r="19" spans="1:10" ht="15">
      <c r="A19" s="54" t="s">
        <v>23</v>
      </c>
      <c r="B19" s="50"/>
      <c r="C19" s="68">
        <v>538</v>
      </c>
      <c r="D19" s="56"/>
      <c r="E19" s="55">
        <v>1423</v>
      </c>
      <c r="F19" s="56"/>
      <c r="G19" s="56"/>
      <c r="H19" s="56"/>
      <c r="I19" s="57">
        <v>1961</v>
      </c>
      <c r="J19" s="57">
        <v>1962</v>
      </c>
    </row>
    <row r="20" spans="1:10" ht="15">
      <c r="A20" s="58" t="s">
        <v>24</v>
      </c>
      <c r="B20" s="50"/>
      <c r="C20" s="62"/>
      <c r="D20" s="60">
        <v>-1424</v>
      </c>
      <c r="E20" s="59">
        <v>3875</v>
      </c>
      <c r="F20" s="61">
        <v>399</v>
      </c>
      <c r="G20" s="61">
        <v>129</v>
      </c>
      <c r="H20" s="62"/>
      <c r="I20" s="63">
        <v>2980</v>
      </c>
      <c r="J20" s="63">
        <v>2978</v>
      </c>
    </row>
    <row r="21" spans="1:10" ht="15">
      <c r="A21" s="54" t="s">
        <v>25</v>
      </c>
      <c r="B21" s="50"/>
      <c r="C21" s="56"/>
      <c r="D21" s="56"/>
      <c r="E21" s="68">
        <v>604</v>
      </c>
      <c r="F21" s="68">
        <v>214</v>
      </c>
      <c r="G21" s="68">
        <v>102</v>
      </c>
      <c r="H21" s="68">
        <v>103</v>
      </c>
      <c r="I21" s="57">
        <v>1022</v>
      </c>
      <c r="J21" s="57">
        <v>1022</v>
      </c>
    </row>
    <row r="22" spans="1:10" ht="15">
      <c r="A22" s="58" t="s">
        <v>26</v>
      </c>
      <c r="B22" s="50"/>
      <c r="C22" s="60">
        <v>-3913</v>
      </c>
      <c r="D22" s="71">
        <v>-659</v>
      </c>
      <c r="E22" s="62"/>
      <c r="F22" s="62"/>
      <c r="G22" s="62"/>
      <c r="H22" s="62"/>
      <c r="I22" s="64">
        <v>-4572</v>
      </c>
      <c r="J22" s="64">
        <v>-4572</v>
      </c>
    </row>
    <row r="23" spans="1:10" ht="15">
      <c r="A23" s="54" t="s">
        <v>1040</v>
      </c>
      <c r="B23" s="50"/>
      <c r="C23" s="67">
        <v>-20500</v>
      </c>
      <c r="D23" s="56"/>
      <c r="E23" s="55">
        <v>1474</v>
      </c>
      <c r="F23" s="68">
        <v>515</v>
      </c>
      <c r="G23" s="56"/>
      <c r="H23" s="56"/>
      <c r="I23" s="70">
        <v>-18511</v>
      </c>
      <c r="J23" s="70">
        <v>-18511</v>
      </c>
    </row>
    <row r="24" spans="1:10" ht="15">
      <c r="A24" s="58" t="s">
        <v>28</v>
      </c>
      <c r="B24" s="50"/>
      <c r="C24" s="59">
        <v>113776</v>
      </c>
      <c r="D24" s="60">
        <v>-6369</v>
      </c>
      <c r="E24" s="61">
        <v>278</v>
      </c>
      <c r="F24" s="61">
        <v>262</v>
      </c>
      <c r="G24" s="62"/>
      <c r="H24" s="62"/>
      <c r="I24" s="63">
        <v>107948</v>
      </c>
      <c r="J24" s="63">
        <v>107948</v>
      </c>
    </row>
    <row r="25" spans="1:10" ht="15">
      <c r="A25" s="54" t="s">
        <v>29</v>
      </c>
      <c r="B25" s="50"/>
      <c r="C25" s="56"/>
      <c r="D25" s="65">
        <v>-293</v>
      </c>
      <c r="E25" s="56"/>
      <c r="F25" s="56"/>
      <c r="G25" s="56"/>
      <c r="H25" s="56"/>
      <c r="I25" s="66">
        <v>-293</v>
      </c>
      <c r="J25" s="66">
        <v>-293</v>
      </c>
    </row>
    <row r="26" spans="1:10" ht="15">
      <c r="A26" s="58" t="s">
        <v>30</v>
      </c>
      <c r="B26" s="50"/>
      <c r="C26" s="59">
        <v>389000</v>
      </c>
      <c r="D26" s="62"/>
      <c r="E26" s="59">
        <v>4436</v>
      </c>
      <c r="F26" s="61">
        <v>452</v>
      </c>
      <c r="G26" s="62"/>
      <c r="H26" s="62"/>
      <c r="I26" s="63">
        <v>393888</v>
      </c>
      <c r="J26" s="63">
        <v>393888</v>
      </c>
    </row>
    <row r="27" spans="1:10" ht="15">
      <c r="A27" s="54" t="s">
        <v>1041</v>
      </c>
      <c r="B27" s="50"/>
      <c r="C27" s="68">
        <v>139</v>
      </c>
      <c r="D27" s="56"/>
      <c r="E27" s="56"/>
      <c r="F27" s="56"/>
      <c r="G27" s="56"/>
      <c r="H27" s="56"/>
      <c r="I27" s="72">
        <v>139</v>
      </c>
      <c r="J27" s="72">
        <v>139</v>
      </c>
    </row>
    <row r="28" spans="1:10" ht="15">
      <c r="A28" s="58" t="s">
        <v>31</v>
      </c>
      <c r="B28" s="50"/>
      <c r="C28" s="62"/>
      <c r="D28" s="62"/>
      <c r="E28" s="62"/>
      <c r="F28" s="62"/>
      <c r="G28" s="62"/>
      <c r="H28" s="61">
        <v>193</v>
      </c>
      <c r="I28" s="69">
        <v>193</v>
      </c>
      <c r="J28" s="69">
        <v>193</v>
      </c>
    </row>
    <row r="29" spans="1:10" ht="15">
      <c r="A29" s="54" t="s">
        <v>32</v>
      </c>
      <c r="B29" s="50"/>
      <c r="C29" s="55">
        <v>6600</v>
      </c>
      <c r="D29" s="56"/>
      <c r="E29" s="68">
        <v>187</v>
      </c>
      <c r="F29" s="56"/>
      <c r="G29" s="56"/>
      <c r="H29" s="56"/>
      <c r="I29" s="57">
        <v>6787</v>
      </c>
      <c r="J29" s="57">
        <v>6787</v>
      </c>
    </row>
    <row r="30" spans="1:10" ht="15">
      <c r="A30" s="58" t="s">
        <v>33</v>
      </c>
      <c r="B30" s="50"/>
      <c r="C30" s="59">
        <v>18000</v>
      </c>
      <c r="D30" s="62"/>
      <c r="E30" s="59">
        <v>3947</v>
      </c>
      <c r="F30" s="59">
        <v>1655</v>
      </c>
      <c r="G30" s="61">
        <v>508</v>
      </c>
      <c r="H30" s="62"/>
      <c r="I30" s="63">
        <v>24110</v>
      </c>
      <c r="J30" s="63">
        <v>24111</v>
      </c>
    </row>
    <row r="31" spans="1:10" ht="15">
      <c r="A31" s="54" t="s">
        <v>34</v>
      </c>
      <c r="B31" s="50"/>
      <c r="C31" s="67">
        <v>-1233</v>
      </c>
      <c r="D31" s="65">
        <v>-267</v>
      </c>
      <c r="E31" s="55">
        <v>2552</v>
      </c>
      <c r="F31" s="68">
        <v>757</v>
      </c>
      <c r="G31" s="56"/>
      <c r="H31" s="56"/>
      <c r="I31" s="57">
        <v>1810</v>
      </c>
      <c r="J31" s="57">
        <v>1810</v>
      </c>
    </row>
    <row r="32" spans="1:10" ht="15">
      <c r="A32" s="58" t="s">
        <v>35</v>
      </c>
      <c r="B32" s="50"/>
      <c r="C32" s="60">
        <v>-15802</v>
      </c>
      <c r="D32" s="60">
        <v>-63715</v>
      </c>
      <c r="E32" s="59">
        <v>1510</v>
      </c>
      <c r="F32" s="59">
        <v>1559</v>
      </c>
      <c r="G32" s="62"/>
      <c r="H32" s="62"/>
      <c r="I32" s="64">
        <v>-76449</v>
      </c>
      <c r="J32" s="64">
        <v>-76449</v>
      </c>
    </row>
    <row r="33" spans="1:12" ht="15">
      <c r="A33" s="54" t="s">
        <v>36</v>
      </c>
      <c r="B33" s="50"/>
      <c r="C33" s="55">
        <v>208496</v>
      </c>
      <c r="D33" s="67">
        <v>-92422</v>
      </c>
      <c r="E33" s="55">
        <v>3218</v>
      </c>
      <c r="F33" s="55">
        <v>2553</v>
      </c>
      <c r="G33" s="56"/>
      <c r="H33" s="68">
        <v>221</v>
      </c>
      <c r="I33" s="57">
        <v>122066</v>
      </c>
      <c r="J33" s="57">
        <v>122065</v>
      </c>
    </row>
    <row r="34" spans="1:12" ht="15">
      <c r="A34" s="58" t="s">
        <v>1042</v>
      </c>
      <c r="B34" s="50"/>
      <c r="C34" s="59">
        <v>4137</v>
      </c>
      <c r="D34" s="62"/>
      <c r="E34" s="62"/>
      <c r="F34" s="62"/>
      <c r="G34" s="62"/>
      <c r="H34" s="62"/>
      <c r="I34" s="63">
        <v>4137</v>
      </c>
      <c r="J34" s="63">
        <v>4137</v>
      </c>
    </row>
    <row r="35" spans="1:12" ht="20.399999999999999">
      <c r="A35" s="54" t="s">
        <v>1043</v>
      </c>
      <c r="B35" s="50"/>
      <c r="C35" s="56"/>
      <c r="D35" s="56"/>
      <c r="E35" s="55">
        <v>2590</v>
      </c>
      <c r="F35" s="56"/>
      <c r="G35" s="56"/>
      <c r="H35" s="56"/>
      <c r="I35" s="57">
        <v>2590</v>
      </c>
      <c r="J35" s="57">
        <v>2590</v>
      </c>
    </row>
    <row r="36" spans="1:12" ht="15">
      <c r="A36" s="58" t="s">
        <v>1044</v>
      </c>
      <c r="B36" s="50"/>
      <c r="C36" s="62"/>
      <c r="D36" s="60">
        <v>-5978</v>
      </c>
      <c r="E36" s="59">
        <v>1591</v>
      </c>
      <c r="F36" s="61">
        <v>288</v>
      </c>
      <c r="G36" s="62"/>
      <c r="H36" s="62"/>
      <c r="I36" s="64">
        <v>-4099</v>
      </c>
      <c r="J36" s="64">
        <v>-4099</v>
      </c>
    </row>
    <row r="37" spans="1:12" ht="15">
      <c r="A37" s="54" t="s">
        <v>39</v>
      </c>
      <c r="B37" s="50"/>
      <c r="C37" s="68">
        <v>367</v>
      </c>
      <c r="D37" s="56"/>
      <c r="E37" s="56"/>
      <c r="F37" s="56"/>
      <c r="G37" s="56"/>
      <c r="H37" s="56"/>
      <c r="I37" s="72">
        <v>367</v>
      </c>
      <c r="J37" s="72">
        <v>367</v>
      </c>
    </row>
    <row r="38" spans="1:12" ht="15">
      <c r="A38" s="58" t="s">
        <v>1045</v>
      </c>
      <c r="B38" s="50"/>
      <c r="C38" s="59">
        <v>308070</v>
      </c>
      <c r="D38" s="62"/>
      <c r="E38" s="62"/>
      <c r="F38" s="62"/>
      <c r="G38" s="62"/>
      <c r="H38" s="62"/>
      <c r="I38" s="63">
        <v>308070</v>
      </c>
      <c r="J38" s="63">
        <v>308070</v>
      </c>
    </row>
    <row r="39" spans="1:12" ht="15">
      <c r="A39" s="54" t="s">
        <v>40</v>
      </c>
      <c r="B39" s="50"/>
      <c r="C39" s="55">
        <v>61560</v>
      </c>
      <c r="D39" s="67">
        <v>-7691</v>
      </c>
      <c r="E39" s="55">
        <v>1060</v>
      </c>
      <c r="F39" s="68">
        <v>561</v>
      </c>
      <c r="G39" s="56"/>
      <c r="H39" s="56"/>
      <c r="I39" s="57">
        <v>55489</v>
      </c>
      <c r="J39" s="57">
        <v>55490</v>
      </c>
    </row>
    <row r="40" spans="1:12" ht="15">
      <c r="A40" s="58" t="s">
        <v>41</v>
      </c>
      <c r="B40" s="50"/>
      <c r="C40" s="59">
        <v>14231</v>
      </c>
      <c r="D40" s="62"/>
      <c r="E40" s="59">
        <v>4949</v>
      </c>
      <c r="F40" s="59">
        <v>1312</v>
      </c>
      <c r="G40" s="62"/>
      <c r="H40" s="61">
        <v>190</v>
      </c>
      <c r="I40" s="63">
        <v>20681</v>
      </c>
      <c r="J40" s="63">
        <v>20681</v>
      </c>
    </row>
    <row r="41" spans="1:12" ht="15.3" thickBot="1">
      <c r="A41" s="54" t="s">
        <v>42</v>
      </c>
      <c r="B41" s="50"/>
      <c r="C41" s="67">
        <v>-6402</v>
      </c>
      <c r="D41" s="56"/>
      <c r="E41" s="68">
        <v>86</v>
      </c>
      <c r="F41" s="68">
        <v>180</v>
      </c>
      <c r="G41" s="56"/>
      <c r="H41" s="56"/>
      <c r="I41" s="70">
        <v>-6136</v>
      </c>
      <c r="J41" s="70">
        <v>-6136</v>
      </c>
    </row>
    <row r="42" spans="1:12" ht="15.6" thickTop="1" thickBot="1">
      <c r="A42" s="73" t="s">
        <v>0</v>
      </c>
      <c r="B42" s="62"/>
      <c r="C42" s="74">
        <v>1410421</v>
      </c>
      <c r="D42" s="75">
        <v>-577235</v>
      </c>
      <c r="E42" s="74">
        <v>56507</v>
      </c>
      <c r="F42" s="74">
        <v>18708</v>
      </c>
      <c r="G42" s="74">
        <v>2167</v>
      </c>
      <c r="H42" s="74">
        <v>1992</v>
      </c>
      <c r="I42" s="74">
        <v>912559</v>
      </c>
      <c r="J42" s="74">
        <v>912552</v>
      </c>
      <c r="L42" s="92"/>
    </row>
    <row r="43" spans="1:12" ht="14.7" thickTop="1">
      <c r="A43" s="96" t="s">
        <v>1046</v>
      </c>
      <c r="B43" s="96"/>
      <c r="C43" s="96"/>
      <c r="D43" s="96"/>
      <c r="E43" s="96"/>
      <c r="F43" s="96"/>
      <c r="G43" s="96"/>
      <c r="H43" s="96"/>
      <c r="I43" s="96"/>
      <c r="J43" s="96"/>
    </row>
    <row r="44" spans="1:12">
      <c r="A44" s="96" t="s">
        <v>1047</v>
      </c>
      <c r="B44" s="96"/>
      <c r="C44" s="96"/>
      <c r="D44" s="96"/>
      <c r="E44" s="96"/>
      <c r="F44" s="96"/>
      <c r="G44" s="96"/>
      <c r="H44" s="96"/>
      <c r="I44" s="96"/>
      <c r="J44" s="96"/>
    </row>
    <row r="45" spans="1:12">
      <c r="A45" s="96" t="s">
        <v>1048</v>
      </c>
      <c r="B45" s="96"/>
      <c r="C45" s="96"/>
      <c r="D45" s="96"/>
      <c r="E45" s="96"/>
      <c r="F45" s="96"/>
      <c r="G45" s="96"/>
      <c r="H45" s="96"/>
      <c r="I45" s="96"/>
      <c r="J45" s="96"/>
    </row>
  </sheetData>
  <mergeCells count="6">
    <mergeCell ref="A45:J45"/>
    <mergeCell ref="A1:A2"/>
    <mergeCell ref="C1:I1"/>
    <mergeCell ref="J1:J2"/>
    <mergeCell ref="A43:J43"/>
    <mergeCell ref="A44:J4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F300-8FC0-4CD4-AC1C-A1F3029F6F5C}">
  <dimension ref="A1:F23"/>
  <sheetViews>
    <sheetView showGridLines="0" workbookViewId="0">
      <pane ySplit="2" topLeftCell="A3" activePane="bottomLeft" state="frozen"/>
      <selection pane="bottomLeft" activeCell="G1" sqref="A1:XFD1"/>
    </sheetView>
  </sheetViews>
  <sheetFormatPr defaultColWidth="9.109375" defaultRowHeight="14.4"/>
  <cols>
    <col min="1" max="1" width="31.71875" style="51" customWidth="1"/>
    <col min="2" max="2" width="10.77734375" style="51" customWidth="1"/>
    <col min="3" max="5" width="9.109375" style="51"/>
    <col min="6" max="6" width="9.77734375" style="51" customWidth="1"/>
    <col min="7" max="16384" width="9.109375" style="51"/>
  </cols>
  <sheetData>
    <row r="1" spans="1:6" ht="14.7" thickBot="1">
      <c r="A1" s="97" t="s">
        <v>1028</v>
      </c>
      <c r="B1" s="99" t="s">
        <v>1049</v>
      </c>
      <c r="C1" s="99"/>
      <c r="D1" s="99"/>
      <c r="E1" s="99"/>
      <c r="F1" s="100" t="s">
        <v>1030</v>
      </c>
    </row>
    <row r="2" spans="1:6" ht="31.8" thickBot="1">
      <c r="A2" s="98"/>
      <c r="B2" s="53" t="s">
        <v>1050</v>
      </c>
      <c r="C2" s="53" t="s">
        <v>1035</v>
      </c>
      <c r="D2" s="53" t="s">
        <v>1051</v>
      </c>
      <c r="E2" s="53" t="s">
        <v>0</v>
      </c>
      <c r="F2" s="101"/>
    </row>
    <row r="3" spans="1:6" ht="15.3" thickTop="1">
      <c r="A3" s="54" t="s">
        <v>2</v>
      </c>
      <c r="B3" s="55">
        <v>21443</v>
      </c>
      <c r="C3" s="68">
        <v>347</v>
      </c>
      <c r="D3" s="56"/>
      <c r="E3" s="57">
        <v>21790</v>
      </c>
      <c r="F3" s="57">
        <v>21790</v>
      </c>
    </row>
    <row r="4" spans="1:6" ht="15">
      <c r="A4" s="58" t="s">
        <v>43</v>
      </c>
      <c r="B4" s="61">
        <v>581</v>
      </c>
      <c r="C4" s="61">
        <v>198</v>
      </c>
      <c r="D4" s="62"/>
      <c r="E4" s="69">
        <v>780</v>
      </c>
      <c r="F4" s="69">
        <v>780</v>
      </c>
    </row>
    <row r="5" spans="1:6" ht="15">
      <c r="A5" s="54" t="s">
        <v>44</v>
      </c>
      <c r="B5" s="55">
        <v>12457</v>
      </c>
      <c r="C5" s="68">
        <v>349</v>
      </c>
      <c r="D5" s="56"/>
      <c r="E5" s="57">
        <v>12806</v>
      </c>
      <c r="F5" s="57">
        <v>12806</v>
      </c>
    </row>
    <row r="6" spans="1:6" ht="15">
      <c r="A6" s="58" t="s">
        <v>1052</v>
      </c>
      <c r="B6" s="59">
        <v>1303</v>
      </c>
      <c r="C6" s="62"/>
      <c r="D6" s="62"/>
      <c r="E6" s="63">
        <v>1303</v>
      </c>
      <c r="F6" s="63">
        <v>1303</v>
      </c>
    </row>
    <row r="7" spans="1:6" ht="15">
      <c r="A7" s="54" t="s">
        <v>3</v>
      </c>
      <c r="B7" s="68">
        <v>145</v>
      </c>
      <c r="C7" s="68">
        <v>453</v>
      </c>
      <c r="D7" s="56"/>
      <c r="E7" s="72">
        <v>599</v>
      </c>
      <c r="F7" s="72">
        <v>599</v>
      </c>
    </row>
    <row r="8" spans="1:6" ht="15">
      <c r="A8" s="58" t="s">
        <v>45</v>
      </c>
      <c r="B8" s="61">
        <v>250</v>
      </c>
      <c r="C8" s="59">
        <v>5128</v>
      </c>
      <c r="D8" s="62"/>
      <c r="E8" s="63">
        <v>5378</v>
      </c>
      <c r="F8" s="63">
        <v>5378</v>
      </c>
    </row>
    <row r="9" spans="1:6" ht="15">
      <c r="A9" s="54" t="s">
        <v>46</v>
      </c>
      <c r="B9" s="65">
        <v>-820</v>
      </c>
      <c r="C9" s="55">
        <v>1112</v>
      </c>
      <c r="D9" s="56"/>
      <c r="E9" s="72">
        <v>292</v>
      </c>
      <c r="F9" s="72">
        <v>292</v>
      </c>
    </row>
    <row r="10" spans="1:6" ht="15">
      <c r="A10" s="58" t="s">
        <v>10</v>
      </c>
      <c r="B10" s="62"/>
      <c r="C10" s="59">
        <v>1105</v>
      </c>
      <c r="D10" s="62"/>
      <c r="E10" s="63">
        <v>1105</v>
      </c>
      <c r="F10" s="63">
        <v>1105</v>
      </c>
    </row>
    <row r="11" spans="1:6" ht="15">
      <c r="A11" s="54" t="s">
        <v>47</v>
      </c>
      <c r="B11" s="56"/>
      <c r="C11" s="68">
        <v>170</v>
      </c>
      <c r="D11" s="56"/>
      <c r="E11" s="72">
        <v>170</v>
      </c>
      <c r="F11" s="72">
        <v>170</v>
      </c>
    </row>
    <row r="12" spans="1:6" ht="15">
      <c r="A12" s="58" t="s">
        <v>48</v>
      </c>
      <c r="B12" s="62"/>
      <c r="C12" s="59">
        <v>3783</v>
      </c>
      <c r="D12" s="62"/>
      <c r="E12" s="63">
        <v>3783</v>
      </c>
      <c r="F12" s="63">
        <v>3783</v>
      </c>
    </row>
    <row r="13" spans="1:6" ht="15">
      <c r="A13" s="54" t="s">
        <v>1053</v>
      </c>
      <c r="B13" s="68">
        <v>90</v>
      </c>
      <c r="C13" s="56"/>
      <c r="D13" s="56"/>
      <c r="E13" s="72">
        <v>90</v>
      </c>
      <c r="F13" s="72">
        <v>90</v>
      </c>
    </row>
    <row r="14" spans="1:6" ht="15">
      <c r="A14" s="58" t="s">
        <v>1054</v>
      </c>
      <c r="B14" s="61">
        <v>320</v>
      </c>
      <c r="C14" s="61">
        <v>357</v>
      </c>
      <c r="D14" s="62"/>
      <c r="E14" s="69">
        <v>677</v>
      </c>
      <c r="F14" s="69">
        <v>677</v>
      </c>
    </row>
    <row r="15" spans="1:6" ht="15">
      <c r="A15" s="54" t="s">
        <v>6</v>
      </c>
      <c r="B15" s="56"/>
      <c r="C15" s="68">
        <v>119</v>
      </c>
      <c r="D15" s="56"/>
      <c r="E15" s="72">
        <v>119</v>
      </c>
      <c r="F15" s="72">
        <v>119</v>
      </c>
    </row>
    <row r="16" spans="1:6" ht="15">
      <c r="A16" s="58" t="s">
        <v>49</v>
      </c>
      <c r="B16" s="61">
        <v>129</v>
      </c>
      <c r="C16" s="61">
        <v>194</v>
      </c>
      <c r="D16" s="62"/>
      <c r="E16" s="69">
        <v>323</v>
      </c>
      <c r="F16" s="69">
        <v>323</v>
      </c>
    </row>
    <row r="17" spans="1:6" ht="15">
      <c r="A17" s="54" t="s">
        <v>50</v>
      </c>
      <c r="B17" s="55">
        <v>4252</v>
      </c>
      <c r="C17" s="55">
        <v>4449</v>
      </c>
      <c r="D17" s="56"/>
      <c r="E17" s="57">
        <v>8701</v>
      </c>
      <c r="F17" s="57">
        <v>8706</v>
      </c>
    </row>
    <row r="18" spans="1:6" ht="15">
      <c r="A18" s="58" t="s">
        <v>1055</v>
      </c>
      <c r="B18" s="59">
        <v>3674</v>
      </c>
      <c r="C18" s="62"/>
      <c r="D18" s="61">
        <v>126</v>
      </c>
      <c r="E18" s="63">
        <v>3800</v>
      </c>
      <c r="F18" s="63">
        <v>3801</v>
      </c>
    </row>
    <row r="19" spans="1:6" ht="15">
      <c r="A19" s="54" t="s">
        <v>7</v>
      </c>
      <c r="B19" s="55">
        <v>1812</v>
      </c>
      <c r="C19" s="68">
        <v>533</v>
      </c>
      <c r="D19" s="56"/>
      <c r="E19" s="57">
        <v>2344</v>
      </c>
      <c r="F19" s="57">
        <v>2344</v>
      </c>
    </row>
    <row r="20" spans="1:6" ht="15">
      <c r="A20" s="58" t="s">
        <v>4</v>
      </c>
      <c r="B20" s="61">
        <v>116</v>
      </c>
      <c r="C20" s="59">
        <v>1850</v>
      </c>
      <c r="D20" s="62"/>
      <c r="E20" s="63">
        <v>1966</v>
      </c>
      <c r="F20" s="63">
        <v>1966</v>
      </c>
    </row>
    <row r="21" spans="1:6" ht="15.3" thickBot="1">
      <c r="A21" s="54" t="s">
        <v>8</v>
      </c>
      <c r="B21" s="55">
        <v>1505</v>
      </c>
      <c r="C21" s="68">
        <v>422</v>
      </c>
      <c r="D21" s="56"/>
      <c r="E21" s="57">
        <v>1927</v>
      </c>
      <c r="F21" s="57">
        <v>1927</v>
      </c>
    </row>
    <row r="22" spans="1:6" ht="15" thickTop="1" thickBot="1">
      <c r="A22" s="73" t="s">
        <v>0</v>
      </c>
      <c r="B22" s="74">
        <v>47258</v>
      </c>
      <c r="C22" s="74">
        <v>20568</v>
      </c>
      <c r="D22" s="76">
        <v>126</v>
      </c>
      <c r="E22" s="74">
        <v>67952</v>
      </c>
      <c r="F22" s="74">
        <v>67957</v>
      </c>
    </row>
    <row r="23" spans="1:6" ht="14.7" thickTop="1">
      <c r="A23" s="102" t="s">
        <v>1056</v>
      </c>
      <c r="B23" s="102"/>
      <c r="C23" s="102"/>
      <c r="D23" s="102"/>
      <c r="E23" s="102"/>
      <c r="F23" s="102"/>
    </row>
  </sheetData>
  <mergeCells count="4">
    <mergeCell ref="A1:A2"/>
    <mergeCell ref="B1:E1"/>
    <mergeCell ref="F1:F2"/>
    <mergeCell ref="A23:F2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0E7F-FDF8-4E33-BEC4-593AD957B32B}">
  <dimension ref="A1:I746"/>
  <sheetViews>
    <sheetView showGridLines="0" workbookViewId="0">
      <pane ySplit="13" topLeftCell="A14" activePane="bottomLeft" state="frozen"/>
      <selection pane="bottomLeft" sqref="A1:D1"/>
    </sheetView>
  </sheetViews>
  <sheetFormatPr defaultColWidth="11.44140625" defaultRowHeight="10.199999999999999"/>
  <cols>
    <col min="1" max="1" width="32.109375" style="3" bestFit="1" customWidth="1"/>
    <col min="2" max="2" width="10.44140625" style="3" customWidth="1"/>
    <col min="3" max="3" width="13.27734375" style="22" bestFit="1" customWidth="1"/>
    <col min="4" max="4" width="14.109375" style="21" bestFit="1" customWidth="1"/>
    <col min="5" max="5" width="13.27734375" style="3" bestFit="1" customWidth="1"/>
    <col min="6" max="6" width="11.44140625" style="3"/>
    <col min="7" max="7" width="23.71875" style="3" bestFit="1" customWidth="1"/>
    <col min="8" max="8" width="15.44140625" style="3" bestFit="1" customWidth="1"/>
    <col min="9" max="16384" width="11.44140625" style="3"/>
  </cols>
  <sheetData>
    <row r="1" spans="1:8" ht="25.05" customHeight="1">
      <c r="A1" s="104" t="s">
        <v>987</v>
      </c>
      <c r="B1" s="104"/>
      <c r="C1" s="104"/>
      <c r="D1" s="104"/>
    </row>
    <row r="2" spans="1:8" ht="5.0999999999999996" customHeight="1">
      <c r="B2" s="19"/>
      <c r="C2" s="20"/>
    </row>
    <row r="3" spans="1:8" ht="25.05" customHeight="1">
      <c r="A3" s="103" t="s">
        <v>988</v>
      </c>
      <c r="B3" s="103"/>
      <c r="C3" s="103"/>
      <c r="D3" s="103"/>
    </row>
    <row r="4" spans="1:8" ht="5.0999999999999996" customHeight="1">
      <c r="B4" s="19"/>
      <c r="C4" s="20"/>
    </row>
    <row r="5" spans="1:8" ht="25.05" customHeight="1">
      <c r="A5" s="103" t="s">
        <v>989</v>
      </c>
      <c r="B5" s="103"/>
      <c r="C5" s="103"/>
      <c r="D5" s="103"/>
    </row>
    <row r="6" spans="1:8" ht="5.0999999999999996" customHeight="1">
      <c r="B6" s="19"/>
      <c r="C6" s="20"/>
    </row>
    <row r="7" spans="1:8">
      <c r="A7" s="103" t="s">
        <v>990</v>
      </c>
      <c r="B7" s="103"/>
      <c r="C7" s="103"/>
      <c r="D7" s="103"/>
    </row>
    <row r="8" spans="1:8" ht="5.0999999999999996" customHeight="1">
      <c r="B8" s="19"/>
      <c r="C8" s="20"/>
    </row>
    <row r="9" spans="1:8" ht="25.05" customHeight="1">
      <c r="A9" s="103" t="s">
        <v>991</v>
      </c>
      <c r="B9" s="103"/>
      <c r="C9" s="103"/>
      <c r="D9" s="103"/>
    </row>
    <row r="10" spans="1:8" ht="5.0999999999999996" customHeight="1">
      <c r="B10" s="19"/>
      <c r="C10" s="20"/>
    </row>
    <row r="11" spans="1:8" ht="25.05" customHeight="1">
      <c r="A11" s="103" t="s">
        <v>992</v>
      </c>
      <c r="B11" s="103"/>
      <c r="C11" s="103"/>
      <c r="D11" s="103"/>
    </row>
    <row r="12" spans="1:8" ht="5.0999999999999996" customHeight="1">
      <c r="E12" s="23"/>
    </row>
    <row r="13" spans="1:8" ht="31.8" thickBot="1">
      <c r="A13" s="24" t="s">
        <v>993</v>
      </c>
      <c r="B13" s="24" t="s">
        <v>994</v>
      </c>
      <c r="C13" s="24" t="s">
        <v>995</v>
      </c>
      <c r="D13" s="24" t="s">
        <v>996</v>
      </c>
      <c r="G13" s="25"/>
      <c r="H13" s="25"/>
    </row>
    <row r="14" spans="1:8" ht="12" customHeight="1" thickTop="1">
      <c r="A14" s="26" t="s">
        <v>800</v>
      </c>
      <c r="B14" s="26" t="s">
        <v>801</v>
      </c>
      <c r="C14" s="27">
        <v>4895</v>
      </c>
      <c r="D14" s="28" t="s">
        <v>997</v>
      </c>
    </row>
    <row r="15" spans="1:8" ht="12" customHeight="1">
      <c r="A15" s="3" t="s">
        <v>584</v>
      </c>
      <c r="B15" s="3" t="s">
        <v>585</v>
      </c>
      <c r="C15" s="29">
        <v>1012.5</v>
      </c>
      <c r="D15" s="21" t="s">
        <v>997</v>
      </c>
    </row>
    <row r="16" spans="1:8" ht="12" customHeight="1">
      <c r="A16" s="26" t="s">
        <v>844</v>
      </c>
      <c r="B16" s="26" t="s">
        <v>695</v>
      </c>
      <c r="C16" s="27">
        <v>13200</v>
      </c>
      <c r="D16" s="28" t="s">
        <v>997</v>
      </c>
    </row>
    <row r="17" spans="1:4" ht="12" customHeight="1">
      <c r="A17" s="3" t="s">
        <v>844</v>
      </c>
      <c r="B17" s="3" t="s">
        <v>712</v>
      </c>
      <c r="C17" s="29">
        <v>30000</v>
      </c>
      <c r="D17" s="21" t="s">
        <v>997</v>
      </c>
    </row>
    <row r="18" spans="1:4" ht="12" customHeight="1">
      <c r="A18" s="26" t="s">
        <v>844</v>
      </c>
      <c r="B18" s="26" t="s">
        <v>699</v>
      </c>
      <c r="C18" s="27">
        <v>7200</v>
      </c>
      <c r="D18" s="28" t="s">
        <v>997</v>
      </c>
    </row>
    <row r="19" spans="1:4" ht="12" customHeight="1">
      <c r="A19" s="3" t="s">
        <v>844</v>
      </c>
      <c r="B19" s="3" t="s">
        <v>687</v>
      </c>
      <c r="C19" s="29">
        <v>62700</v>
      </c>
      <c r="D19" s="21" t="s">
        <v>997</v>
      </c>
    </row>
    <row r="20" spans="1:4" ht="12" customHeight="1">
      <c r="A20" s="26" t="s">
        <v>844</v>
      </c>
      <c r="B20" s="26" t="s">
        <v>689</v>
      </c>
      <c r="C20" s="27">
        <v>27500</v>
      </c>
      <c r="D20" s="28" t="s">
        <v>997</v>
      </c>
    </row>
    <row r="21" spans="1:4" ht="12" customHeight="1">
      <c r="A21" s="3" t="s">
        <v>844</v>
      </c>
      <c r="B21" s="3" t="s">
        <v>835</v>
      </c>
      <c r="C21" s="29">
        <v>50000</v>
      </c>
      <c r="D21" s="21" t="s">
        <v>997</v>
      </c>
    </row>
    <row r="22" spans="1:4" ht="12" customHeight="1">
      <c r="A22" s="26" t="s">
        <v>844</v>
      </c>
      <c r="B22" s="26" t="s">
        <v>714</v>
      </c>
      <c r="C22" s="27">
        <v>6116</v>
      </c>
      <c r="D22" s="28" t="s">
        <v>997</v>
      </c>
    </row>
    <row r="23" spans="1:4" ht="12" customHeight="1">
      <c r="A23" s="3" t="s">
        <v>844</v>
      </c>
      <c r="B23" s="3" t="s">
        <v>722</v>
      </c>
      <c r="C23" s="29">
        <v>12400</v>
      </c>
      <c r="D23" s="21" t="s">
        <v>997</v>
      </c>
    </row>
    <row r="24" spans="1:4" ht="12" customHeight="1">
      <c r="A24" s="26" t="s">
        <v>844</v>
      </c>
      <c r="B24" s="26" t="s">
        <v>734</v>
      </c>
      <c r="C24" s="27">
        <v>16840</v>
      </c>
      <c r="D24" s="28" t="s">
        <v>997</v>
      </c>
    </row>
    <row r="25" spans="1:4" ht="12" customHeight="1">
      <c r="A25" s="3" t="s">
        <v>844</v>
      </c>
      <c r="B25" s="3" t="s">
        <v>829</v>
      </c>
      <c r="C25" s="29">
        <v>509.99999999999994</v>
      </c>
      <c r="D25" s="21" t="s">
        <v>997</v>
      </c>
    </row>
    <row r="26" spans="1:4" ht="12" customHeight="1">
      <c r="A26" s="26" t="s">
        <v>844</v>
      </c>
      <c r="B26" s="26" t="s">
        <v>713</v>
      </c>
      <c r="C26" s="27">
        <v>3480</v>
      </c>
      <c r="D26" s="28" t="s">
        <v>997</v>
      </c>
    </row>
    <row r="27" spans="1:4" ht="12" customHeight="1">
      <c r="A27" s="3" t="s">
        <v>844</v>
      </c>
      <c r="B27" s="3" t="s">
        <v>747</v>
      </c>
      <c r="C27" s="29">
        <v>200</v>
      </c>
      <c r="D27" s="21" t="s">
        <v>997</v>
      </c>
    </row>
    <row r="28" spans="1:4" ht="12" customHeight="1">
      <c r="A28" s="26" t="s">
        <v>844</v>
      </c>
      <c r="B28" s="26" t="s">
        <v>758</v>
      </c>
      <c r="C28" s="27">
        <v>25</v>
      </c>
      <c r="D28" s="28" t="s">
        <v>997</v>
      </c>
    </row>
    <row r="29" spans="1:4" ht="12" customHeight="1">
      <c r="A29" s="3" t="s">
        <v>844</v>
      </c>
      <c r="B29" s="3" t="s">
        <v>762</v>
      </c>
      <c r="C29" s="29">
        <v>27.500000000000004</v>
      </c>
      <c r="D29" s="21" t="s">
        <v>997</v>
      </c>
    </row>
    <row r="30" spans="1:4" ht="12" customHeight="1">
      <c r="A30" s="26" t="s">
        <v>844</v>
      </c>
      <c r="B30" s="26" t="s">
        <v>765</v>
      </c>
      <c r="C30" s="27">
        <v>42.5</v>
      </c>
      <c r="D30" s="28" t="s">
        <v>997</v>
      </c>
    </row>
    <row r="31" spans="1:4" ht="12" customHeight="1">
      <c r="A31" s="3" t="s">
        <v>844</v>
      </c>
      <c r="B31" s="3" t="s">
        <v>767</v>
      </c>
      <c r="C31" s="29">
        <v>2500</v>
      </c>
      <c r="D31" s="21" t="s">
        <v>997</v>
      </c>
    </row>
    <row r="32" spans="1:4" ht="12" customHeight="1">
      <c r="A32" s="26" t="s">
        <v>844</v>
      </c>
      <c r="B32" s="26" t="s">
        <v>769</v>
      </c>
      <c r="C32" s="27">
        <v>1725</v>
      </c>
      <c r="D32" s="28" t="s">
        <v>997</v>
      </c>
    </row>
    <row r="33" spans="1:4" ht="12" customHeight="1">
      <c r="A33" s="3" t="s">
        <v>844</v>
      </c>
      <c r="B33" s="3" t="s">
        <v>795</v>
      </c>
      <c r="C33" s="29">
        <v>25</v>
      </c>
      <c r="D33" s="21" t="s">
        <v>997</v>
      </c>
    </row>
    <row r="34" spans="1:4" ht="12" customHeight="1">
      <c r="A34" s="26" t="s">
        <v>355</v>
      </c>
      <c r="B34" s="26" t="s">
        <v>562</v>
      </c>
      <c r="C34" s="27">
        <v>277800</v>
      </c>
      <c r="D34" s="28" t="s">
        <v>997</v>
      </c>
    </row>
    <row r="35" spans="1:4" ht="12" customHeight="1">
      <c r="A35" s="3" t="s">
        <v>355</v>
      </c>
      <c r="B35" s="3" t="s">
        <v>356</v>
      </c>
      <c r="C35" s="29">
        <v>331632</v>
      </c>
      <c r="D35" s="21" t="s">
        <v>997</v>
      </c>
    </row>
    <row r="36" spans="1:4" ht="12" customHeight="1">
      <c r="A36" s="26" t="s">
        <v>355</v>
      </c>
      <c r="B36" s="26" t="s">
        <v>577</v>
      </c>
      <c r="C36" s="27">
        <v>61499.999999999993</v>
      </c>
      <c r="D36" s="28" t="s">
        <v>997</v>
      </c>
    </row>
    <row r="37" spans="1:4" ht="12" customHeight="1">
      <c r="A37" s="3" t="s">
        <v>355</v>
      </c>
      <c r="B37" s="3" t="s">
        <v>628</v>
      </c>
      <c r="C37" s="29">
        <v>456750</v>
      </c>
      <c r="D37" s="21" t="s">
        <v>997</v>
      </c>
    </row>
    <row r="38" spans="1:4" ht="12" customHeight="1">
      <c r="A38" s="26" t="s">
        <v>856</v>
      </c>
      <c r="B38" s="26" t="s">
        <v>654</v>
      </c>
      <c r="C38" s="27">
        <v>20470</v>
      </c>
      <c r="D38" s="28" t="s">
        <v>997</v>
      </c>
    </row>
    <row r="39" spans="1:4" ht="12" customHeight="1">
      <c r="A39" s="3" t="s">
        <v>856</v>
      </c>
      <c r="B39" s="3" t="s">
        <v>663</v>
      </c>
      <c r="C39" s="29">
        <v>12190</v>
      </c>
      <c r="D39" s="21" t="s">
        <v>997</v>
      </c>
    </row>
    <row r="40" spans="1:4" ht="12" customHeight="1">
      <c r="A40" s="26" t="s">
        <v>12</v>
      </c>
      <c r="B40" s="26" t="s">
        <v>640</v>
      </c>
      <c r="C40" s="27">
        <v>32103</v>
      </c>
      <c r="D40" s="28" t="s">
        <v>998</v>
      </c>
    </row>
    <row r="41" spans="1:4" ht="12" customHeight="1">
      <c r="A41" s="3" t="s">
        <v>12</v>
      </c>
      <c r="B41" s="3" t="s">
        <v>128</v>
      </c>
      <c r="C41" s="29">
        <v>73500</v>
      </c>
      <c r="D41" s="21" t="s">
        <v>998</v>
      </c>
    </row>
    <row r="42" spans="1:4" ht="12" customHeight="1">
      <c r="A42" s="26" t="s">
        <v>12</v>
      </c>
      <c r="B42" s="26" t="s">
        <v>633</v>
      </c>
      <c r="C42" s="27">
        <v>40635</v>
      </c>
      <c r="D42" s="28" t="s">
        <v>998</v>
      </c>
    </row>
    <row r="43" spans="1:4" ht="12" customHeight="1">
      <c r="A43" s="3" t="s">
        <v>12</v>
      </c>
      <c r="B43" s="3" t="s">
        <v>424</v>
      </c>
      <c r="C43" s="29">
        <v>10430</v>
      </c>
      <c r="D43" s="21" t="s">
        <v>998</v>
      </c>
    </row>
    <row r="44" spans="1:4" ht="12" customHeight="1">
      <c r="A44" s="26" t="s">
        <v>12</v>
      </c>
      <c r="B44" s="26" t="s">
        <v>217</v>
      </c>
      <c r="C44" s="27">
        <v>214650</v>
      </c>
      <c r="D44" s="28" t="s">
        <v>998</v>
      </c>
    </row>
    <row r="45" spans="1:4" ht="12" customHeight="1">
      <c r="A45" s="3" t="s">
        <v>12</v>
      </c>
      <c r="B45" s="3" t="s">
        <v>370</v>
      </c>
      <c r="C45" s="29">
        <v>58500</v>
      </c>
      <c r="D45" s="21" t="s">
        <v>998</v>
      </c>
    </row>
    <row r="46" spans="1:4" ht="12" customHeight="1">
      <c r="A46" s="26" t="s">
        <v>12</v>
      </c>
      <c r="B46" s="26" t="s">
        <v>371</v>
      </c>
      <c r="C46" s="27">
        <v>175500</v>
      </c>
      <c r="D46" s="28" t="s">
        <v>998</v>
      </c>
    </row>
    <row r="47" spans="1:4" ht="12" customHeight="1">
      <c r="A47" s="3" t="s">
        <v>12</v>
      </c>
      <c r="B47" s="3" t="s">
        <v>321</v>
      </c>
      <c r="C47" s="29">
        <v>187110</v>
      </c>
      <c r="D47" s="21" t="s">
        <v>998</v>
      </c>
    </row>
    <row r="48" spans="1:4" ht="12" customHeight="1">
      <c r="A48" s="26" t="s">
        <v>12</v>
      </c>
      <c r="B48" s="26" t="s">
        <v>322</v>
      </c>
      <c r="C48" s="27">
        <v>25620</v>
      </c>
      <c r="D48" s="28" t="s">
        <v>998</v>
      </c>
    </row>
    <row r="49" spans="1:4" ht="12" customHeight="1">
      <c r="A49" s="3" t="s">
        <v>12</v>
      </c>
      <c r="B49" s="3" t="s">
        <v>330</v>
      </c>
      <c r="C49" s="29">
        <v>151410</v>
      </c>
      <c r="D49" s="21" t="s">
        <v>998</v>
      </c>
    </row>
    <row r="50" spans="1:4" ht="12" customHeight="1">
      <c r="A50" s="26" t="s">
        <v>12</v>
      </c>
      <c r="B50" s="26" t="s">
        <v>298</v>
      </c>
      <c r="C50" s="27">
        <v>28320</v>
      </c>
      <c r="D50" s="28" t="s">
        <v>998</v>
      </c>
    </row>
    <row r="51" spans="1:4" ht="12" customHeight="1">
      <c r="A51" s="3" t="s">
        <v>12</v>
      </c>
      <c r="B51" s="3" t="s">
        <v>299</v>
      </c>
      <c r="C51" s="29">
        <v>31500</v>
      </c>
      <c r="D51" s="21" t="s">
        <v>998</v>
      </c>
    </row>
    <row r="52" spans="1:4" ht="12" customHeight="1">
      <c r="A52" s="26" t="s">
        <v>12</v>
      </c>
      <c r="B52" s="26" t="s">
        <v>304</v>
      </c>
      <c r="C52" s="27">
        <v>45810</v>
      </c>
      <c r="D52" s="28" t="s">
        <v>998</v>
      </c>
    </row>
    <row r="53" spans="1:4" ht="12" customHeight="1">
      <c r="A53" s="3" t="s">
        <v>12</v>
      </c>
      <c r="B53" s="3" t="s">
        <v>162</v>
      </c>
      <c r="C53" s="29">
        <v>27960</v>
      </c>
      <c r="D53" s="21" t="s">
        <v>998</v>
      </c>
    </row>
    <row r="54" spans="1:4" ht="12" customHeight="1">
      <c r="A54" s="26" t="s">
        <v>12</v>
      </c>
      <c r="B54" s="26" t="s">
        <v>556</v>
      </c>
      <c r="C54" s="27">
        <v>129</v>
      </c>
      <c r="D54" s="28" t="s">
        <v>998</v>
      </c>
    </row>
    <row r="55" spans="1:4" ht="12" customHeight="1">
      <c r="A55" s="3" t="s">
        <v>12</v>
      </c>
      <c r="B55" s="3" t="s">
        <v>583</v>
      </c>
      <c r="C55" s="29">
        <v>325.5</v>
      </c>
      <c r="D55" s="21" t="s">
        <v>998</v>
      </c>
    </row>
    <row r="56" spans="1:4" ht="12" customHeight="1">
      <c r="A56" s="26" t="s">
        <v>487</v>
      </c>
      <c r="B56" s="26" t="s">
        <v>488</v>
      </c>
      <c r="C56" s="27">
        <v>9159</v>
      </c>
      <c r="D56" s="28" t="s">
        <v>997</v>
      </c>
    </row>
    <row r="57" spans="1:4" ht="12" customHeight="1">
      <c r="A57" s="3" t="s">
        <v>487</v>
      </c>
      <c r="B57" s="3" t="s">
        <v>489</v>
      </c>
      <c r="C57" s="29">
        <v>18187.5</v>
      </c>
      <c r="D57" s="21" t="s">
        <v>997</v>
      </c>
    </row>
    <row r="58" spans="1:4" ht="12" customHeight="1">
      <c r="A58" s="26" t="s">
        <v>860</v>
      </c>
      <c r="B58" s="26" t="s">
        <v>748</v>
      </c>
      <c r="C58" s="27">
        <v>1200</v>
      </c>
      <c r="D58" s="28" t="s">
        <v>997</v>
      </c>
    </row>
    <row r="59" spans="1:4" ht="12" customHeight="1">
      <c r="A59" s="3" t="s">
        <v>857</v>
      </c>
      <c r="B59" s="3" t="s">
        <v>753</v>
      </c>
      <c r="C59" s="29">
        <v>1035</v>
      </c>
      <c r="D59" s="21" t="s">
        <v>997</v>
      </c>
    </row>
    <row r="60" spans="1:4" ht="12" customHeight="1">
      <c r="A60" s="26" t="s">
        <v>857</v>
      </c>
      <c r="B60" s="26" t="s">
        <v>754</v>
      </c>
      <c r="C60" s="27">
        <v>5000</v>
      </c>
      <c r="D60" s="28" t="s">
        <v>997</v>
      </c>
    </row>
    <row r="61" spans="1:4" ht="12" customHeight="1">
      <c r="A61" s="3" t="s">
        <v>857</v>
      </c>
      <c r="B61" s="3" t="s">
        <v>759</v>
      </c>
      <c r="C61" s="29">
        <v>2500</v>
      </c>
      <c r="D61" s="21" t="s">
        <v>997</v>
      </c>
    </row>
    <row r="62" spans="1:4" ht="12" customHeight="1">
      <c r="A62" s="26" t="s">
        <v>857</v>
      </c>
      <c r="B62" s="26" t="s">
        <v>720</v>
      </c>
      <c r="C62" s="27">
        <v>20000</v>
      </c>
      <c r="D62" s="28" t="s">
        <v>997</v>
      </c>
    </row>
    <row r="63" spans="1:4" ht="12" customHeight="1">
      <c r="A63" s="3" t="s">
        <v>148</v>
      </c>
      <c r="B63" s="3" t="s">
        <v>302</v>
      </c>
      <c r="C63" s="29">
        <v>97320</v>
      </c>
      <c r="D63" s="21" t="s">
        <v>997</v>
      </c>
    </row>
    <row r="64" spans="1:4" ht="12" customHeight="1">
      <c r="A64" s="26" t="s">
        <v>148</v>
      </c>
      <c r="B64" s="26" t="s">
        <v>149</v>
      </c>
      <c r="C64" s="27">
        <v>37935</v>
      </c>
      <c r="D64" s="28" t="s">
        <v>997</v>
      </c>
    </row>
    <row r="65" spans="1:4" ht="12" customHeight="1">
      <c r="A65" s="3" t="s">
        <v>148</v>
      </c>
      <c r="B65" s="3" t="s">
        <v>166</v>
      </c>
      <c r="C65" s="29">
        <v>18765</v>
      </c>
      <c r="D65" s="21" t="s">
        <v>997</v>
      </c>
    </row>
    <row r="66" spans="1:4" ht="12" customHeight="1">
      <c r="A66" s="26" t="s">
        <v>148</v>
      </c>
      <c r="B66" s="26" t="s">
        <v>204</v>
      </c>
      <c r="C66" s="27">
        <v>28200</v>
      </c>
      <c r="D66" s="28" t="s">
        <v>997</v>
      </c>
    </row>
    <row r="67" spans="1:4" ht="12" customHeight="1">
      <c r="A67" s="3" t="s">
        <v>148</v>
      </c>
      <c r="B67" s="3" t="s">
        <v>476</v>
      </c>
      <c r="C67" s="29">
        <v>16473</v>
      </c>
      <c r="D67" s="21" t="s">
        <v>997</v>
      </c>
    </row>
    <row r="68" spans="1:4" ht="12" customHeight="1">
      <c r="A68" s="26" t="s">
        <v>148</v>
      </c>
      <c r="B68" s="26" t="s">
        <v>477</v>
      </c>
      <c r="C68" s="27">
        <v>4324.5</v>
      </c>
      <c r="D68" s="28" t="s">
        <v>997</v>
      </c>
    </row>
    <row r="69" spans="1:4" ht="12" customHeight="1">
      <c r="A69" s="3" t="s">
        <v>670</v>
      </c>
      <c r="B69" s="3" t="s">
        <v>671</v>
      </c>
      <c r="C69" s="29">
        <v>25200</v>
      </c>
      <c r="D69" s="21" t="s">
        <v>997</v>
      </c>
    </row>
    <row r="70" spans="1:4" ht="12" customHeight="1">
      <c r="A70" s="26" t="s">
        <v>798</v>
      </c>
      <c r="B70" s="26" t="s">
        <v>652</v>
      </c>
      <c r="C70" s="27">
        <v>16320</v>
      </c>
      <c r="D70" s="28" t="s">
        <v>997</v>
      </c>
    </row>
    <row r="71" spans="1:4" ht="12" customHeight="1">
      <c r="A71" s="3" t="s">
        <v>798</v>
      </c>
      <c r="B71" s="3" t="s">
        <v>694</v>
      </c>
      <c r="C71" s="29">
        <v>16200</v>
      </c>
      <c r="D71" s="21" t="s">
        <v>997</v>
      </c>
    </row>
    <row r="72" spans="1:4" ht="12" customHeight="1">
      <c r="A72" s="26" t="s">
        <v>798</v>
      </c>
      <c r="B72" s="26" t="s">
        <v>644</v>
      </c>
      <c r="C72" s="27">
        <v>4800</v>
      </c>
      <c r="D72" s="28" t="s">
        <v>997</v>
      </c>
    </row>
    <row r="73" spans="1:4" ht="12" customHeight="1">
      <c r="A73" s="3" t="s">
        <v>798</v>
      </c>
      <c r="B73" s="3" t="s">
        <v>799</v>
      </c>
      <c r="C73" s="29">
        <v>1925</v>
      </c>
      <c r="D73" s="21" t="s">
        <v>997</v>
      </c>
    </row>
    <row r="74" spans="1:4" ht="12" customHeight="1">
      <c r="A74" s="26" t="s">
        <v>798</v>
      </c>
      <c r="B74" s="26" t="s">
        <v>802</v>
      </c>
      <c r="C74" s="27">
        <v>362.5</v>
      </c>
      <c r="D74" s="28" t="s">
        <v>997</v>
      </c>
    </row>
    <row r="75" spans="1:4" ht="12" customHeight="1">
      <c r="A75" s="3" t="s">
        <v>13</v>
      </c>
      <c r="B75" s="3" t="s">
        <v>512</v>
      </c>
      <c r="C75" s="29">
        <v>34055</v>
      </c>
      <c r="D75" s="21" t="s">
        <v>998</v>
      </c>
    </row>
    <row r="76" spans="1:4" ht="12" customHeight="1">
      <c r="A76" s="26" t="s">
        <v>13</v>
      </c>
      <c r="B76" s="26" t="s">
        <v>520</v>
      </c>
      <c r="C76" s="27">
        <v>41300</v>
      </c>
      <c r="D76" s="28" t="s">
        <v>998</v>
      </c>
    </row>
    <row r="77" spans="1:4" ht="12" customHeight="1">
      <c r="A77" s="3" t="s">
        <v>13</v>
      </c>
      <c r="B77" s="3" t="s">
        <v>382</v>
      </c>
      <c r="C77" s="29">
        <v>70875</v>
      </c>
      <c r="D77" s="21" t="s">
        <v>998</v>
      </c>
    </row>
    <row r="78" spans="1:4" ht="12" customHeight="1">
      <c r="A78" s="26" t="s">
        <v>13</v>
      </c>
      <c r="B78" s="26" t="s">
        <v>383</v>
      </c>
      <c r="C78" s="27">
        <v>42595</v>
      </c>
      <c r="D78" s="28" t="s">
        <v>998</v>
      </c>
    </row>
    <row r="79" spans="1:4" ht="12" customHeight="1">
      <c r="A79" s="3" t="s">
        <v>13</v>
      </c>
      <c r="B79" s="3" t="s">
        <v>391</v>
      </c>
      <c r="C79" s="29">
        <v>68950</v>
      </c>
      <c r="D79" s="21" t="s">
        <v>998</v>
      </c>
    </row>
    <row r="80" spans="1:4" ht="12" customHeight="1">
      <c r="A80" s="26" t="s">
        <v>13</v>
      </c>
      <c r="B80" s="26" t="s">
        <v>392</v>
      </c>
      <c r="C80" s="27">
        <v>36190</v>
      </c>
      <c r="D80" s="28" t="s">
        <v>998</v>
      </c>
    </row>
    <row r="81" spans="1:4" ht="12" customHeight="1">
      <c r="A81" s="3" t="s">
        <v>13</v>
      </c>
      <c r="B81" s="3" t="s">
        <v>401</v>
      </c>
      <c r="C81" s="29">
        <v>15225</v>
      </c>
      <c r="D81" s="21" t="s">
        <v>998</v>
      </c>
    </row>
    <row r="82" spans="1:4" ht="12" customHeight="1">
      <c r="A82" s="26" t="s">
        <v>13</v>
      </c>
      <c r="B82" s="26" t="s">
        <v>447</v>
      </c>
      <c r="C82" s="27">
        <v>166800</v>
      </c>
      <c r="D82" s="28" t="s">
        <v>998</v>
      </c>
    </row>
    <row r="83" spans="1:4" ht="12" customHeight="1">
      <c r="A83" s="3" t="s">
        <v>13</v>
      </c>
      <c r="B83" s="3" t="s">
        <v>231</v>
      </c>
      <c r="C83" s="29">
        <v>203850</v>
      </c>
      <c r="D83" s="21" t="s">
        <v>998</v>
      </c>
    </row>
    <row r="84" spans="1:4" ht="12" customHeight="1">
      <c r="A84" s="26" t="s">
        <v>13</v>
      </c>
      <c r="B84" s="26" t="s">
        <v>717</v>
      </c>
      <c r="C84" s="27">
        <v>2000</v>
      </c>
      <c r="D84" s="28" t="s">
        <v>998</v>
      </c>
    </row>
    <row r="85" spans="1:4" ht="12" customHeight="1">
      <c r="A85" s="3" t="s">
        <v>13</v>
      </c>
      <c r="B85" s="3" t="s">
        <v>534</v>
      </c>
      <c r="C85" s="29">
        <v>1310400</v>
      </c>
      <c r="D85" s="21" t="s">
        <v>998</v>
      </c>
    </row>
    <row r="86" spans="1:4" ht="12" customHeight="1">
      <c r="A86" s="26" t="s">
        <v>13</v>
      </c>
      <c r="B86" s="26" t="s">
        <v>535</v>
      </c>
      <c r="C86" s="27">
        <v>441599.99999999994</v>
      </c>
      <c r="D86" s="28" t="s">
        <v>998</v>
      </c>
    </row>
    <row r="87" spans="1:4" ht="12" customHeight="1">
      <c r="A87" s="3" t="s">
        <v>13</v>
      </c>
      <c r="B87" s="3" t="s">
        <v>497</v>
      </c>
      <c r="C87" s="29">
        <v>124200</v>
      </c>
      <c r="D87" s="21" t="s">
        <v>998</v>
      </c>
    </row>
    <row r="88" spans="1:4" ht="12" customHeight="1">
      <c r="A88" s="26" t="s">
        <v>13</v>
      </c>
      <c r="B88" s="26" t="s">
        <v>432</v>
      </c>
      <c r="C88" s="27">
        <v>519750</v>
      </c>
      <c r="D88" s="28" t="s">
        <v>998</v>
      </c>
    </row>
    <row r="89" spans="1:4" ht="12" customHeight="1">
      <c r="A89" s="3" t="s">
        <v>13</v>
      </c>
      <c r="B89" s="3" t="s">
        <v>273</v>
      </c>
      <c r="C89" s="29">
        <v>105092</v>
      </c>
      <c r="D89" s="21" t="s">
        <v>998</v>
      </c>
    </row>
    <row r="90" spans="1:4" ht="12" customHeight="1">
      <c r="A90" s="26" t="s">
        <v>13</v>
      </c>
      <c r="B90" s="26" t="s">
        <v>362</v>
      </c>
      <c r="C90" s="27">
        <v>91260</v>
      </c>
      <c r="D90" s="28" t="s">
        <v>998</v>
      </c>
    </row>
    <row r="91" spans="1:4" ht="12" customHeight="1">
      <c r="A91" s="3" t="s">
        <v>13</v>
      </c>
      <c r="B91" s="3" t="s">
        <v>326</v>
      </c>
      <c r="C91" s="29">
        <v>46170</v>
      </c>
      <c r="D91" s="21" t="s">
        <v>998</v>
      </c>
    </row>
    <row r="92" spans="1:4" ht="12" customHeight="1">
      <c r="A92" s="26" t="s">
        <v>13</v>
      </c>
      <c r="B92" s="26" t="s">
        <v>242</v>
      </c>
      <c r="C92" s="27">
        <v>12735</v>
      </c>
      <c r="D92" s="28" t="s">
        <v>998</v>
      </c>
    </row>
    <row r="93" spans="1:4" ht="12" customHeight="1">
      <c r="A93" s="3" t="s">
        <v>13</v>
      </c>
      <c r="B93" s="3" t="s">
        <v>250</v>
      </c>
      <c r="C93" s="29">
        <v>94245</v>
      </c>
      <c r="D93" s="21" t="s">
        <v>998</v>
      </c>
    </row>
    <row r="94" spans="1:4" ht="12" customHeight="1">
      <c r="A94" s="26" t="s">
        <v>13</v>
      </c>
      <c r="B94" s="26" t="s">
        <v>252</v>
      </c>
      <c r="C94" s="27">
        <v>72030</v>
      </c>
      <c r="D94" s="28" t="s">
        <v>998</v>
      </c>
    </row>
    <row r="95" spans="1:4" ht="12" customHeight="1">
      <c r="A95" s="3" t="s">
        <v>13</v>
      </c>
      <c r="B95" s="3" t="s">
        <v>161</v>
      </c>
      <c r="C95" s="29">
        <v>22350</v>
      </c>
      <c r="D95" s="21" t="s">
        <v>998</v>
      </c>
    </row>
    <row r="96" spans="1:4" ht="12" customHeight="1">
      <c r="A96" s="26" t="s">
        <v>13</v>
      </c>
      <c r="B96" s="26" t="s">
        <v>177</v>
      </c>
      <c r="C96" s="27">
        <v>30345</v>
      </c>
      <c r="D96" s="28" t="s">
        <v>998</v>
      </c>
    </row>
    <row r="97" spans="1:4" ht="12" customHeight="1">
      <c r="A97" s="3" t="s">
        <v>13</v>
      </c>
      <c r="B97" s="3" t="s">
        <v>183</v>
      </c>
      <c r="C97" s="29">
        <v>49530</v>
      </c>
      <c r="D97" s="21" t="s">
        <v>998</v>
      </c>
    </row>
    <row r="98" spans="1:4" ht="12" customHeight="1">
      <c r="A98" s="26" t="s">
        <v>13</v>
      </c>
      <c r="B98" s="26" t="s">
        <v>184</v>
      </c>
      <c r="C98" s="27">
        <v>65010</v>
      </c>
      <c r="D98" s="28" t="s">
        <v>998</v>
      </c>
    </row>
    <row r="99" spans="1:4" ht="12" customHeight="1">
      <c r="A99" s="3" t="s">
        <v>13</v>
      </c>
      <c r="B99" s="3" t="s">
        <v>486</v>
      </c>
      <c r="C99" s="29">
        <v>6567</v>
      </c>
      <c r="D99" s="21" t="s">
        <v>998</v>
      </c>
    </row>
    <row r="100" spans="1:4" ht="12" customHeight="1">
      <c r="A100" s="26" t="s">
        <v>13</v>
      </c>
      <c r="B100" s="26" t="s">
        <v>508</v>
      </c>
      <c r="C100" s="27">
        <v>10</v>
      </c>
      <c r="D100" s="28" t="s">
        <v>998</v>
      </c>
    </row>
    <row r="101" spans="1:4" ht="12" customHeight="1">
      <c r="A101" s="3" t="s">
        <v>13</v>
      </c>
      <c r="B101" s="3" t="s">
        <v>582</v>
      </c>
      <c r="C101" s="29">
        <v>1461</v>
      </c>
      <c r="D101" s="21" t="s">
        <v>998</v>
      </c>
    </row>
    <row r="102" spans="1:4" ht="12" customHeight="1">
      <c r="A102" s="26" t="s">
        <v>232</v>
      </c>
      <c r="B102" s="26" t="s">
        <v>233</v>
      </c>
      <c r="C102" s="27">
        <v>4860</v>
      </c>
      <c r="D102" s="28" t="s">
        <v>997</v>
      </c>
    </row>
    <row r="103" spans="1:4" ht="12" customHeight="1">
      <c r="A103" s="3" t="s">
        <v>845</v>
      </c>
      <c r="B103" s="3" t="s">
        <v>147</v>
      </c>
      <c r="C103" s="29">
        <v>31320</v>
      </c>
      <c r="D103" s="21" t="s">
        <v>997</v>
      </c>
    </row>
    <row r="104" spans="1:4" ht="12" customHeight="1">
      <c r="A104" s="26" t="s">
        <v>845</v>
      </c>
      <c r="B104" s="26" t="s">
        <v>472</v>
      </c>
      <c r="C104" s="27">
        <v>3273</v>
      </c>
      <c r="D104" s="28" t="s">
        <v>997</v>
      </c>
    </row>
    <row r="105" spans="1:4" ht="12" customHeight="1">
      <c r="A105" s="3" t="s">
        <v>51</v>
      </c>
      <c r="B105" s="3" t="s">
        <v>116</v>
      </c>
      <c r="C105" s="29">
        <v>56927</v>
      </c>
      <c r="D105" s="21" t="s">
        <v>998</v>
      </c>
    </row>
    <row r="106" spans="1:4" ht="12" customHeight="1">
      <c r="A106" s="26" t="s">
        <v>51</v>
      </c>
      <c r="B106" s="26" t="s">
        <v>125</v>
      </c>
      <c r="C106" s="27">
        <v>13601</v>
      </c>
      <c r="D106" s="28" t="s">
        <v>998</v>
      </c>
    </row>
    <row r="107" spans="1:4" ht="12" customHeight="1">
      <c r="A107" s="3" t="s">
        <v>51</v>
      </c>
      <c r="B107" s="3" t="s">
        <v>125</v>
      </c>
      <c r="C107" s="29">
        <v>13601</v>
      </c>
      <c r="D107" s="21" t="s">
        <v>998</v>
      </c>
    </row>
    <row r="108" spans="1:4" ht="12" customHeight="1">
      <c r="A108" s="26" t="s">
        <v>51</v>
      </c>
      <c r="B108" s="26" t="s">
        <v>380</v>
      </c>
      <c r="C108" s="27">
        <v>42665</v>
      </c>
      <c r="D108" s="28" t="s">
        <v>998</v>
      </c>
    </row>
    <row r="109" spans="1:4" ht="12" customHeight="1">
      <c r="A109" s="3" t="s">
        <v>51</v>
      </c>
      <c r="B109" s="3" t="s">
        <v>402</v>
      </c>
      <c r="C109" s="29">
        <v>23940.000000000004</v>
      </c>
      <c r="D109" s="21" t="s">
        <v>998</v>
      </c>
    </row>
    <row r="110" spans="1:4" ht="12" customHeight="1">
      <c r="A110" s="26" t="s">
        <v>51</v>
      </c>
      <c r="B110" s="26" t="s">
        <v>661</v>
      </c>
      <c r="C110" s="27">
        <v>3720</v>
      </c>
      <c r="D110" s="28" t="s">
        <v>998</v>
      </c>
    </row>
    <row r="111" spans="1:4" ht="12" customHeight="1">
      <c r="A111" s="3" t="s">
        <v>51</v>
      </c>
      <c r="B111" s="3" t="s">
        <v>449</v>
      </c>
      <c r="C111" s="29">
        <v>7500</v>
      </c>
      <c r="D111" s="21" t="s">
        <v>998</v>
      </c>
    </row>
    <row r="112" spans="1:4" ht="12" customHeight="1">
      <c r="A112" s="26" t="s">
        <v>51</v>
      </c>
      <c r="B112" s="26" t="s">
        <v>434</v>
      </c>
      <c r="C112" s="27">
        <v>141375</v>
      </c>
      <c r="D112" s="28" t="s">
        <v>998</v>
      </c>
    </row>
    <row r="113" spans="1:4" ht="12" customHeight="1">
      <c r="A113" s="3" t="s">
        <v>51</v>
      </c>
      <c r="B113" s="3" t="s">
        <v>225</v>
      </c>
      <c r="C113" s="29">
        <v>41400</v>
      </c>
      <c r="D113" s="21" t="s">
        <v>998</v>
      </c>
    </row>
    <row r="114" spans="1:4" ht="12" customHeight="1">
      <c r="A114" s="26" t="s">
        <v>51</v>
      </c>
      <c r="B114" s="26" t="s">
        <v>469</v>
      </c>
      <c r="C114" s="27">
        <v>328860</v>
      </c>
      <c r="D114" s="28" t="s">
        <v>998</v>
      </c>
    </row>
    <row r="115" spans="1:4" ht="12" customHeight="1">
      <c r="A115" s="3" t="s">
        <v>51</v>
      </c>
      <c r="B115" s="3" t="s">
        <v>626</v>
      </c>
      <c r="C115" s="29">
        <v>129719.99999999999</v>
      </c>
      <c r="D115" s="21" t="s">
        <v>998</v>
      </c>
    </row>
    <row r="116" spans="1:4" ht="12" customHeight="1">
      <c r="A116" s="26" t="s">
        <v>51</v>
      </c>
      <c r="B116" s="26" t="s">
        <v>132</v>
      </c>
      <c r="C116" s="27">
        <v>213000</v>
      </c>
      <c r="D116" s="28" t="s">
        <v>998</v>
      </c>
    </row>
    <row r="117" spans="1:4" ht="12" customHeight="1">
      <c r="A117" s="3" t="s">
        <v>51</v>
      </c>
      <c r="B117" s="3" t="s">
        <v>132</v>
      </c>
      <c r="C117" s="29">
        <v>213000</v>
      </c>
      <c r="D117" s="21" t="s">
        <v>998</v>
      </c>
    </row>
    <row r="118" spans="1:4" ht="12" customHeight="1">
      <c r="A118" s="26" t="s">
        <v>51</v>
      </c>
      <c r="B118" s="26" t="s">
        <v>141</v>
      </c>
      <c r="C118" s="27">
        <v>321000</v>
      </c>
      <c r="D118" s="28" t="s">
        <v>998</v>
      </c>
    </row>
    <row r="119" spans="1:4" ht="12" customHeight="1">
      <c r="A119" s="3" t="s">
        <v>51</v>
      </c>
      <c r="B119" s="3" t="s">
        <v>141</v>
      </c>
      <c r="C119" s="29">
        <v>321000</v>
      </c>
      <c r="D119" s="21" t="s">
        <v>998</v>
      </c>
    </row>
    <row r="120" spans="1:4" ht="12" customHeight="1">
      <c r="A120" s="26" t="s">
        <v>51</v>
      </c>
      <c r="B120" s="26" t="s">
        <v>143</v>
      </c>
      <c r="C120" s="27">
        <v>30749.999999999996</v>
      </c>
      <c r="D120" s="28" t="s">
        <v>998</v>
      </c>
    </row>
    <row r="121" spans="1:4" ht="12" customHeight="1">
      <c r="A121" s="3" t="s">
        <v>51</v>
      </c>
      <c r="B121" s="3" t="s">
        <v>269</v>
      </c>
      <c r="C121" s="29">
        <v>229020.00000000003</v>
      </c>
      <c r="D121" s="21" t="s">
        <v>998</v>
      </c>
    </row>
    <row r="122" spans="1:4" ht="12" customHeight="1">
      <c r="A122" s="26" t="s">
        <v>51</v>
      </c>
      <c r="B122" s="26" t="s">
        <v>436</v>
      </c>
      <c r="C122" s="27">
        <v>279870</v>
      </c>
      <c r="D122" s="28" t="s">
        <v>998</v>
      </c>
    </row>
    <row r="123" spans="1:4" ht="12" customHeight="1">
      <c r="A123" s="3" t="s">
        <v>51</v>
      </c>
      <c r="B123" s="3" t="s">
        <v>437</v>
      </c>
      <c r="C123" s="29">
        <v>64980</v>
      </c>
      <c r="D123" s="21" t="s">
        <v>998</v>
      </c>
    </row>
    <row r="124" spans="1:4" ht="12" customHeight="1">
      <c r="A124" s="26" t="s">
        <v>51</v>
      </c>
      <c r="B124" s="26" t="s">
        <v>442</v>
      </c>
      <c r="C124" s="27">
        <v>138510</v>
      </c>
      <c r="D124" s="28" t="s">
        <v>998</v>
      </c>
    </row>
    <row r="125" spans="1:4" ht="12" customHeight="1">
      <c r="A125" s="3" t="s">
        <v>51</v>
      </c>
      <c r="B125" s="3" t="s">
        <v>452</v>
      </c>
      <c r="C125" s="29">
        <v>258299.99999999997</v>
      </c>
      <c r="D125" s="21" t="s">
        <v>998</v>
      </c>
    </row>
    <row r="126" spans="1:4" ht="12" customHeight="1">
      <c r="A126" s="26" t="s">
        <v>51</v>
      </c>
      <c r="B126" s="26" t="s">
        <v>453</v>
      </c>
      <c r="C126" s="27">
        <v>366900</v>
      </c>
      <c r="D126" s="28" t="s">
        <v>998</v>
      </c>
    </row>
    <row r="127" spans="1:4" ht="12" customHeight="1">
      <c r="A127" s="3" t="s">
        <v>51</v>
      </c>
      <c r="B127" s="3" t="s">
        <v>350</v>
      </c>
      <c r="C127" s="29">
        <v>92280</v>
      </c>
      <c r="D127" s="21" t="s">
        <v>998</v>
      </c>
    </row>
    <row r="128" spans="1:4" ht="12" customHeight="1">
      <c r="A128" s="26" t="s">
        <v>51</v>
      </c>
      <c r="B128" s="26" t="s">
        <v>240</v>
      </c>
      <c r="C128" s="27">
        <v>63495</v>
      </c>
      <c r="D128" s="28" t="s">
        <v>998</v>
      </c>
    </row>
    <row r="129" spans="1:4" ht="12" customHeight="1">
      <c r="A129" s="3" t="s">
        <v>51</v>
      </c>
      <c r="B129" s="3" t="s">
        <v>243</v>
      </c>
      <c r="C129" s="29">
        <v>71775</v>
      </c>
      <c r="D129" s="21" t="s">
        <v>998</v>
      </c>
    </row>
    <row r="130" spans="1:4" ht="12" customHeight="1">
      <c r="A130" s="26" t="s">
        <v>51</v>
      </c>
      <c r="B130" s="26" t="s">
        <v>247</v>
      </c>
      <c r="C130" s="27">
        <v>3060</v>
      </c>
      <c r="D130" s="28" t="s">
        <v>998</v>
      </c>
    </row>
    <row r="131" spans="1:4" ht="12" customHeight="1">
      <c r="A131" s="3" t="s">
        <v>51</v>
      </c>
      <c r="B131" s="3" t="s">
        <v>251</v>
      </c>
      <c r="C131" s="29">
        <v>124200</v>
      </c>
      <c r="D131" s="21" t="s">
        <v>998</v>
      </c>
    </row>
    <row r="132" spans="1:4" ht="12" customHeight="1">
      <c r="A132" s="26" t="s">
        <v>51</v>
      </c>
      <c r="B132" s="26" t="s">
        <v>253</v>
      </c>
      <c r="C132" s="27">
        <v>35985</v>
      </c>
      <c r="D132" s="28" t="s">
        <v>998</v>
      </c>
    </row>
    <row r="133" spans="1:4" ht="12" customHeight="1">
      <c r="A133" s="3" t="s">
        <v>51</v>
      </c>
      <c r="B133" s="3" t="s">
        <v>173</v>
      </c>
      <c r="C133" s="29">
        <v>3300</v>
      </c>
      <c r="D133" s="21" t="s">
        <v>998</v>
      </c>
    </row>
    <row r="134" spans="1:4" ht="12" customHeight="1">
      <c r="A134" s="26" t="s">
        <v>51</v>
      </c>
      <c r="B134" s="26" t="s">
        <v>105</v>
      </c>
      <c r="C134" s="27">
        <v>26280</v>
      </c>
      <c r="D134" s="28" t="s">
        <v>998</v>
      </c>
    </row>
    <row r="135" spans="1:4" ht="12" customHeight="1">
      <c r="A135" s="3" t="s">
        <v>51</v>
      </c>
      <c r="B135" s="3" t="s">
        <v>105</v>
      </c>
      <c r="C135" s="29">
        <v>26280</v>
      </c>
      <c r="D135" s="21" t="s">
        <v>998</v>
      </c>
    </row>
    <row r="136" spans="1:4" ht="12" customHeight="1">
      <c r="A136" s="26" t="s">
        <v>55</v>
      </c>
      <c r="B136" s="26" t="s">
        <v>692</v>
      </c>
      <c r="C136" s="27">
        <v>2000</v>
      </c>
      <c r="D136" s="28" t="s">
        <v>997</v>
      </c>
    </row>
    <row r="137" spans="1:4" ht="12" customHeight="1">
      <c r="A137" s="3" t="s">
        <v>15</v>
      </c>
      <c r="B137" s="3" t="s">
        <v>111</v>
      </c>
      <c r="C137" s="29">
        <v>43575</v>
      </c>
      <c r="D137" s="21" t="s">
        <v>998</v>
      </c>
    </row>
    <row r="138" spans="1:4" ht="12" customHeight="1">
      <c r="A138" s="26" t="s">
        <v>15</v>
      </c>
      <c r="B138" s="26" t="s">
        <v>386</v>
      </c>
      <c r="C138" s="27">
        <v>15854.999999999998</v>
      </c>
      <c r="D138" s="28" t="s">
        <v>998</v>
      </c>
    </row>
    <row r="139" spans="1:4" ht="12" customHeight="1">
      <c r="A139" s="3" t="s">
        <v>15</v>
      </c>
      <c r="B139" s="3" t="s">
        <v>388</v>
      </c>
      <c r="C139" s="29">
        <v>8890</v>
      </c>
      <c r="D139" s="21" t="s">
        <v>998</v>
      </c>
    </row>
    <row r="140" spans="1:4" ht="12" customHeight="1">
      <c r="A140" s="26" t="s">
        <v>15</v>
      </c>
      <c r="B140" s="26" t="s">
        <v>403</v>
      </c>
      <c r="C140" s="27">
        <v>61355.000000000007</v>
      </c>
      <c r="D140" s="28" t="s">
        <v>998</v>
      </c>
    </row>
    <row r="141" spans="1:4" ht="12" customHeight="1">
      <c r="A141" s="3" t="s">
        <v>15</v>
      </c>
      <c r="B141" s="3" t="s">
        <v>427</v>
      </c>
      <c r="C141" s="29">
        <v>22890.000000000004</v>
      </c>
      <c r="D141" s="21" t="s">
        <v>998</v>
      </c>
    </row>
    <row r="142" spans="1:4" ht="12" customHeight="1">
      <c r="A142" s="26" t="s">
        <v>15</v>
      </c>
      <c r="B142" s="26" t="s">
        <v>221</v>
      </c>
      <c r="C142" s="27">
        <v>99000</v>
      </c>
      <c r="D142" s="28" t="s">
        <v>998</v>
      </c>
    </row>
    <row r="143" spans="1:4" ht="12" customHeight="1">
      <c r="A143" s="3" t="s">
        <v>15</v>
      </c>
      <c r="B143" s="3" t="s">
        <v>679</v>
      </c>
      <c r="C143" s="29">
        <v>2000</v>
      </c>
      <c r="D143" s="21" t="s">
        <v>998</v>
      </c>
    </row>
    <row r="144" spans="1:4" ht="12" customHeight="1">
      <c r="A144" s="26" t="s">
        <v>15</v>
      </c>
      <c r="B144" s="26" t="s">
        <v>494</v>
      </c>
      <c r="C144" s="27">
        <v>742928.99999999988</v>
      </c>
      <c r="D144" s="28" t="s">
        <v>998</v>
      </c>
    </row>
    <row r="145" spans="1:4" ht="12" customHeight="1">
      <c r="A145" s="3" t="s">
        <v>15</v>
      </c>
      <c r="B145" s="3" t="s">
        <v>135</v>
      </c>
      <c r="C145" s="29">
        <v>427500</v>
      </c>
      <c r="D145" s="21" t="s">
        <v>998</v>
      </c>
    </row>
    <row r="146" spans="1:4" ht="12" customHeight="1">
      <c r="A146" s="26" t="s">
        <v>15</v>
      </c>
      <c r="B146" s="26" t="s">
        <v>262</v>
      </c>
      <c r="C146" s="27">
        <v>44220</v>
      </c>
      <c r="D146" s="28" t="s">
        <v>998</v>
      </c>
    </row>
    <row r="147" spans="1:4" ht="12" customHeight="1">
      <c r="A147" s="3" t="s">
        <v>287</v>
      </c>
      <c r="B147" s="3" t="s">
        <v>288</v>
      </c>
      <c r="C147" s="29">
        <v>20505</v>
      </c>
      <c r="D147" s="21" t="s">
        <v>997</v>
      </c>
    </row>
    <row r="148" spans="1:4" ht="12" customHeight="1">
      <c r="A148" s="26" t="s">
        <v>287</v>
      </c>
      <c r="B148" s="26" t="s">
        <v>318</v>
      </c>
      <c r="C148" s="27">
        <v>34590</v>
      </c>
      <c r="D148" s="28" t="s">
        <v>997</v>
      </c>
    </row>
    <row r="149" spans="1:4" ht="12" customHeight="1">
      <c r="A149" s="3" t="s">
        <v>287</v>
      </c>
      <c r="B149" s="3" t="s">
        <v>357</v>
      </c>
      <c r="C149" s="29">
        <v>15750</v>
      </c>
      <c r="D149" s="21" t="s">
        <v>997</v>
      </c>
    </row>
    <row r="150" spans="1:4" ht="12" customHeight="1">
      <c r="A150" s="26" t="s">
        <v>287</v>
      </c>
      <c r="B150" s="26" t="s">
        <v>490</v>
      </c>
      <c r="C150" s="27">
        <v>16944</v>
      </c>
      <c r="D150" s="28" t="s">
        <v>997</v>
      </c>
    </row>
    <row r="151" spans="1:4" ht="12" customHeight="1">
      <c r="A151" s="3" t="s">
        <v>690</v>
      </c>
      <c r="B151" s="3" t="s">
        <v>644</v>
      </c>
      <c r="C151" s="29">
        <v>3240</v>
      </c>
      <c r="D151" s="21" t="s">
        <v>997</v>
      </c>
    </row>
    <row r="152" spans="1:4" ht="12" customHeight="1">
      <c r="A152" s="26" t="s">
        <v>690</v>
      </c>
      <c r="B152" s="26" t="s">
        <v>807</v>
      </c>
      <c r="C152" s="27">
        <v>3750</v>
      </c>
      <c r="D152" s="28" t="s">
        <v>997</v>
      </c>
    </row>
    <row r="153" spans="1:4" ht="12" customHeight="1">
      <c r="A153" s="3" t="s">
        <v>690</v>
      </c>
      <c r="B153" s="3" t="s">
        <v>815</v>
      </c>
      <c r="C153" s="29">
        <v>92.5</v>
      </c>
      <c r="D153" s="21" t="s">
        <v>997</v>
      </c>
    </row>
    <row r="154" spans="1:4" ht="12" customHeight="1">
      <c r="A154" s="26" t="s">
        <v>690</v>
      </c>
      <c r="B154" s="26" t="s">
        <v>816</v>
      </c>
      <c r="C154" s="27">
        <v>2500</v>
      </c>
      <c r="D154" s="28" t="s">
        <v>997</v>
      </c>
    </row>
    <row r="155" spans="1:4" ht="12" customHeight="1">
      <c r="A155" s="3" t="s">
        <v>690</v>
      </c>
      <c r="B155" s="3" t="s">
        <v>825</v>
      </c>
      <c r="C155" s="29">
        <v>2650</v>
      </c>
      <c r="D155" s="21" t="s">
        <v>997</v>
      </c>
    </row>
    <row r="156" spans="1:4" ht="12" customHeight="1">
      <c r="A156" s="26" t="s">
        <v>206</v>
      </c>
      <c r="B156" s="26" t="s">
        <v>207</v>
      </c>
      <c r="C156" s="27">
        <v>35985</v>
      </c>
      <c r="D156" s="28" t="s">
        <v>997</v>
      </c>
    </row>
    <row r="157" spans="1:4" ht="12" customHeight="1">
      <c r="A157" s="3" t="s">
        <v>206</v>
      </c>
      <c r="B157" s="3" t="s">
        <v>209</v>
      </c>
      <c r="C157" s="29">
        <v>53670</v>
      </c>
      <c r="D157" s="21" t="s">
        <v>997</v>
      </c>
    </row>
    <row r="158" spans="1:4" ht="12" customHeight="1">
      <c r="A158" s="26" t="s">
        <v>16</v>
      </c>
      <c r="B158" s="26" t="s">
        <v>110</v>
      </c>
      <c r="C158" s="27">
        <v>15784.999999999998</v>
      </c>
      <c r="D158" s="28" t="s">
        <v>998</v>
      </c>
    </row>
    <row r="159" spans="1:4" ht="12" customHeight="1">
      <c r="A159" s="3" t="s">
        <v>16</v>
      </c>
      <c r="B159" s="3" t="s">
        <v>111</v>
      </c>
      <c r="C159" s="29">
        <v>16450</v>
      </c>
      <c r="D159" s="21" t="s">
        <v>998</v>
      </c>
    </row>
    <row r="160" spans="1:4" ht="12" customHeight="1">
      <c r="A160" s="26" t="s">
        <v>16</v>
      </c>
      <c r="B160" s="26" t="s">
        <v>394</v>
      </c>
      <c r="C160" s="27">
        <v>28350</v>
      </c>
      <c r="D160" s="28" t="s">
        <v>998</v>
      </c>
    </row>
    <row r="161" spans="1:4" ht="12" customHeight="1">
      <c r="A161" s="3" t="s">
        <v>16</v>
      </c>
      <c r="B161" s="3" t="s">
        <v>396</v>
      </c>
      <c r="C161" s="29">
        <v>42350</v>
      </c>
      <c r="D161" s="21" t="s">
        <v>998</v>
      </c>
    </row>
    <row r="162" spans="1:4" ht="12" customHeight="1">
      <c r="A162" s="26" t="s">
        <v>16</v>
      </c>
      <c r="B162" s="26" t="s">
        <v>397</v>
      </c>
      <c r="C162" s="27">
        <v>11795.000000000002</v>
      </c>
      <c r="D162" s="28" t="s">
        <v>998</v>
      </c>
    </row>
    <row r="163" spans="1:4" ht="12" customHeight="1">
      <c r="A163" s="3" t="s">
        <v>16</v>
      </c>
      <c r="B163" s="3" t="s">
        <v>398</v>
      </c>
      <c r="C163" s="29">
        <v>46130.000000000007</v>
      </c>
      <c r="D163" s="21" t="s">
        <v>998</v>
      </c>
    </row>
    <row r="164" spans="1:4" ht="12" customHeight="1">
      <c r="A164" s="26" t="s">
        <v>16</v>
      </c>
      <c r="B164" s="26" t="s">
        <v>408</v>
      </c>
      <c r="C164" s="27">
        <v>9205</v>
      </c>
      <c r="D164" s="28" t="s">
        <v>998</v>
      </c>
    </row>
    <row r="165" spans="1:4" ht="12" customHeight="1">
      <c r="A165" s="3" t="s">
        <v>16</v>
      </c>
      <c r="B165" s="3" t="s">
        <v>409</v>
      </c>
      <c r="C165" s="29">
        <v>30380</v>
      </c>
      <c r="D165" s="21" t="s">
        <v>998</v>
      </c>
    </row>
    <row r="166" spans="1:4" ht="12" customHeight="1">
      <c r="A166" s="26" t="s">
        <v>16</v>
      </c>
      <c r="B166" s="26" t="s">
        <v>215</v>
      </c>
      <c r="C166" s="27">
        <v>30150</v>
      </c>
      <c r="D166" s="28" t="s">
        <v>998</v>
      </c>
    </row>
    <row r="167" spans="1:4" ht="12" customHeight="1">
      <c r="A167" s="3" t="s">
        <v>16</v>
      </c>
      <c r="B167" s="3" t="s">
        <v>542</v>
      </c>
      <c r="C167" s="29">
        <v>135600</v>
      </c>
      <c r="D167" s="21" t="s">
        <v>998</v>
      </c>
    </row>
    <row r="168" spans="1:4" ht="12" customHeight="1">
      <c r="A168" s="26" t="s">
        <v>858</v>
      </c>
      <c r="B168" s="26" t="s">
        <v>725</v>
      </c>
      <c r="C168" s="27">
        <v>142420</v>
      </c>
      <c r="D168" s="28" t="s">
        <v>997</v>
      </c>
    </row>
    <row r="169" spans="1:4" ht="12" customHeight="1">
      <c r="A169" s="3" t="s">
        <v>17</v>
      </c>
      <c r="B169" s="3" t="s">
        <v>116</v>
      </c>
      <c r="C169" s="29">
        <v>136996</v>
      </c>
      <c r="D169" s="21" t="s">
        <v>998</v>
      </c>
    </row>
    <row r="170" spans="1:4" ht="12" customHeight="1">
      <c r="A170" s="26" t="s">
        <v>17</v>
      </c>
      <c r="B170" s="26" t="s">
        <v>621</v>
      </c>
      <c r="C170" s="27">
        <v>64380</v>
      </c>
      <c r="D170" s="28" t="s">
        <v>998</v>
      </c>
    </row>
    <row r="171" spans="1:4" ht="12" customHeight="1">
      <c r="A171" s="3" t="s">
        <v>17</v>
      </c>
      <c r="B171" s="3" t="s">
        <v>622</v>
      </c>
      <c r="C171" s="29">
        <v>82476</v>
      </c>
      <c r="D171" s="21" t="s">
        <v>998</v>
      </c>
    </row>
    <row r="172" spans="1:4" ht="12" customHeight="1">
      <c r="A172" s="26" t="s">
        <v>17</v>
      </c>
      <c r="B172" s="26" t="s">
        <v>638</v>
      </c>
      <c r="C172" s="27">
        <v>9918</v>
      </c>
      <c r="D172" s="28" t="s">
        <v>998</v>
      </c>
    </row>
    <row r="173" spans="1:4" ht="12" customHeight="1">
      <c r="A173" s="3" t="s">
        <v>17</v>
      </c>
      <c r="B173" s="3" t="s">
        <v>515</v>
      </c>
      <c r="C173" s="29">
        <v>11060</v>
      </c>
      <c r="D173" s="21" t="s">
        <v>998</v>
      </c>
    </row>
    <row r="174" spans="1:4" ht="12" customHeight="1">
      <c r="A174" s="26" t="s">
        <v>17</v>
      </c>
      <c r="B174" s="26" t="s">
        <v>517</v>
      </c>
      <c r="C174" s="27">
        <v>113505</v>
      </c>
      <c r="D174" s="28" t="s">
        <v>998</v>
      </c>
    </row>
    <row r="175" spans="1:4" ht="12" customHeight="1">
      <c r="A175" s="3" t="s">
        <v>17</v>
      </c>
      <c r="B175" s="3" t="s">
        <v>283</v>
      </c>
      <c r="C175" s="29">
        <v>108430</v>
      </c>
      <c r="D175" s="21" t="s">
        <v>998</v>
      </c>
    </row>
    <row r="176" spans="1:4" ht="12" customHeight="1">
      <c r="A176" s="26" t="s">
        <v>17</v>
      </c>
      <c r="B176" s="26" t="s">
        <v>385</v>
      </c>
      <c r="C176" s="27">
        <v>35420</v>
      </c>
      <c r="D176" s="28" t="s">
        <v>998</v>
      </c>
    </row>
    <row r="177" spans="1:4" ht="12" customHeight="1">
      <c r="A177" s="3" t="s">
        <v>17</v>
      </c>
      <c r="B177" s="3" t="s">
        <v>409</v>
      </c>
      <c r="C177" s="29">
        <v>8610</v>
      </c>
      <c r="D177" s="21" t="s">
        <v>998</v>
      </c>
    </row>
    <row r="178" spans="1:4" ht="12" customHeight="1">
      <c r="A178" s="26" t="s">
        <v>17</v>
      </c>
      <c r="B178" s="26" t="s">
        <v>551</v>
      </c>
      <c r="C178" s="27">
        <v>39900</v>
      </c>
      <c r="D178" s="28" t="s">
        <v>998</v>
      </c>
    </row>
    <row r="179" spans="1:4" ht="12" customHeight="1">
      <c r="A179" s="3" t="s">
        <v>17</v>
      </c>
      <c r="B179" s="3" t="s">
        <v>446</v>
      </c>
      <c r="C179" s="29">
        <v>109500</v>
      </c>
      <c r="D179" s="21" t="s">
        <v>998</v>
      </c>
    </row>
    <row r="180" spans="1:4" ht="12" customHeight="1">
      <c r="A180" s="26" t="s">
        <v>17</v>
      </c>
      <c r="B180" s="26" t="s">
        <v>222</v>
      </c>
      <c r="C180" s="27">
        <v>82350</v>
      </c>
      <c r="D180" s="28" t="s">
        <v>998</v>
      </c>
    </row>
    <row r="181" spans="1:4" ht="12" customHeight="1">
      <c r="A181" s="3" t="s">
        <v>17</v>
      </c>
      <c r="B181" s="3" t="s">
        <v>459</v>
      </c>
      <c r="C181" s="29">
        <v>413639.99999999994</v>
      </c>
      <c r="D181" s="21" t="s">
        <v>998</v>
      </c>
    </row>
    <row r="182" spans="1:4" ht="12" customHeight="1">
      <c r="A182" s="26" t="s">
        <v>17</v>
      </c>
      <c r="B182" s="26" t="s">
        <v>460</v>
      </c>
      <c r="C182" s="27">
        <v>478980</v>
      </c>
      <c r="D182" s="28" t="s">
        <v>998</v>
      </c>
    </row>
    <row r="183" spans="1:4" ht="12" customHeight="1">
      <c r="A183" s="3" t="s">
        <v>17</v>
      </c>
      <c r="B183" s="3" t="s">
        <v>461</v>
      </c>
      <c r="C183" s="29">
        <v>326700</v>
      </c>
      <c r="D183" s="21" t="s">
        <v>998</v>
      </c>
    </row>
    <row r="184" spans="1:4" ht="12" customHeight="1">
      <c r="A184" s="26" t="s">
        <v>17</v>
      </c>
      <c r="B184" s="26" t="s">
        <v>464</v>
      </c>
      <c r="C184" s="27">
        <v>319140</v>
      </c>
      <c r="D184" s="28" t="s">
        <v>998</v>
      </c>
    </row>
    <row r="185" spans="1:4" ht="12" customHeight="1">
      <c r="A185" s="3" t="s">
        <v>17</v>
      </c>
      <c r="B185" s="3" t="s">
        <v>529</v>
      </c>
      <c r="C185" s="29">
        <v>269400</v>
      </c>
      <c r="D185" s="21" t="s">
        <v>998</v>
      </c>
    </row>
    <row r="186" spans="1:4" ht="12" customHeight="1">
      <c r="A186" s="26" t="s">
        <v>17</v>
      </c>
      <c r="B186" s="26" t="s">
        <v>533</v>
      </c>
      <c r="C186" s="27">
        <v>121800</v>
      </c>
      <c r="D186" s="28" t="s">
        <v>998</v>
      </c>
    </row>
    <row r="187" spans="1:4" ht="12" customHeight="1">
      <c r="A187" s="3" t="s">
        <v>17</v>
      </c>
      <c r="B187" s="3" t="s">
        <v>561</v>
      </c>
      <c r="C187" s="29">
        <v>226200.00000000003</v>
      </c>
      <c r="D187" s="21" t="s">
        <v>998</v>
      </c>
    </row>
    <row r="188" spans="1:4" ht="12" customHeight="1">
      <c r="A188" s="26" t="s">
        <v>17</v>
      </c>
      <c r="B188" s="26" t="s">
        <v>565</v>
      </c>
      <c r="C188" s="27">
        <v>192600</v>
      </c>
      <c r="D188" s="28" t="s">
        <v>998</v>
      </c>
    </row>
    <row r="189" spans="1:4" ht="12" customHeight="1">
      <c r="A189" s="3" t="s">
        <v>17</v>
      </c>
      <c r="B189" s="3" t="s">
        <v>567</v>
      </c>
      <c r="C189" s="29">
        <v>366000</v>
      </c>
      <c r="D189" s="21" t="s">
        <v>998</v>
      </c>
    </row>
    <row r="190" spans="1:4" ht="12" customHeight="1">
      <c r="A190" s="26" t="s">
        <v>17</v>
      </c>
      <c r="B190" s="26" t="s">
        <v>541</v>
      </c>
      <c r="C190" s="27">
        <v>241799.99999999997</v>
      </c>
      <c r="D190" s="28" t="s">
        <v>998</v>
      </c>
    </row>
    <row r="191" spans="1:4" ht="12" customHeight="1">
      <c r="A191" s="3" t="s">
        <v>17</v>
      </c>
      <c r="B191" s="3" t="s">
        <v>279</v>
      </c>
      <c r="C191" s="29">
        <v>232791</v>
      </c>
      <c r="D191" s="21" t="s">
        <v>998</v>
      </c>
    </row>
    <row r="192" spans="1:4" ht="12" customHeight="1">
      <c r="A192" s="26" t="s">
        <v>17</v>
      </c>
      <c r="B192" s="26" t="s">
        <v>575</v>
      </c>
      <c r="C192" s="27">
        <v>347250</v>
      </c>
      <c r="D192" s="28" t="s">
        <v>998</v>
      </c>
    </row>
    <row r="193" spans="1:7" ht="12" customHeight="1">
      <c r="A193" s="3" t="s">
        <v>17</v>
      </c>
      <c r="B193" s="3" t="s">
        <v>630</v>
      </c>
      <c r="C193" s="29">
        <v>301500</v>
      </c>
      <c r="D193" s="21" t="s">
        <v>998</v>
      </c>
      <c r="G193" s="30"/>
    </row>
    <row r="194" spans="1:7" ht="12" customHeight="1">
      <c r="A194" s="26" t="s">
        <v>17</v>
      </c>
      <c r="B194" s="26" t="s">
        <v>364</v>
      </c>
      <c r="C194" s="27">
        <v>29640</v>
      </c>
      <c r="D194" s="28" t="s">
        <v>998</v>
      </c>
      <c r="G194" s="30"/>
    </row>
    <row r="195" spans="1:7" ht="12" customHeight="1">
      <c r="A195" s="3" t="s">
        <v>17</v>
      </c>
      <c r="B195" s="3" t="s">
        <v>324</v>
      </c>
      <c r="C195" s="29">
        <v>207270</v>
      </c>
      <c r="D195" s="21" t="s">
        <v>998</v>
      </c>
    </row>
    <row r="196" spans="1:7" ht="12" customHeight="1">
      <c r="A196" s="26" t="s">
        <v>17</v>
      </c>
      <c r="B196" s="26" t="s">
        <v>331</v>
      </c>
      <c r="C196" s="27">
        <v>31710</v>
      </c>
      <c r="D196" s="28" t="s">
        <v>998</v>
      </c>
    </row>
    <row r="197" spans="1:7" ht="12" customHeight="1">
      <c r="A197" s="3" t="s">
        <v>17</v>
      </c>
      <c r="B197" s="3" t="s">
        <v>198</v>
      </c>
      <c r="C197" s="29">
        <v>37590</v>
      </c>
      <c r="D197" s="21" t="s">
        <v>998</v>
      </c>
    </row>
    <row r="198" spans="1:7" ht="12" customHeight="1">
      <c r="A198" s="26" t="s">
        <v>17</v>
      </c>
      <c r="B198" s="26" t="s">
        <v>199</v>
      </c>
      <c r="C198" s="27">
        <v>15960</v>
      </c>
      <c r="D198" s="28" t="s">
        <v>998</v>
      </c>
    </row>
    <row r="199" spans="1:7" ht="12" customHeight="1">
      <c r="A199" s="3" t="s">
        <v>17</v>
      </c>
      <c r="B199" s="3" t="s">
        <v>550</v>
      </c>
      <c r="C199" s="29">
        <v>25830</v>
      </c>
      <c r="D199" s="21" t="s">
        <v>998</v>
      </c>
    </row>
    <row r="200" spans="1:7" ht="12" customHeight="1">
      <c r="A200" s="26" t="s">
        <v>17</v>
      </c>
      <c r="B200" s="26" t="s">
        <v>602</v>
      </c>
      <c r="C200" s="27">
        <v>1230</v>
      </c>
      <c r="D200" s="28" t="s">
        <v>998</v>
      </c>
    </row>
    <row r="201" spans="1:7" ht="12" customHeight="1">
      <c r="A201" s="3" t="s">
        <v>200</v>
      </c>
      <c r="B201" s="3" t="s">
        <v>201</v>
      </c>
      <c r="C201" s="29">
        <v>18840</v>
      </c>
      <c r="D201" s="21" t="s">
        <v>997</v>
      </c>
    </row>
    <row r="202" spans="1:7" ht="12" customHeight="1">
      <c r="A202" s="26" t="s">
        <v>200</v>
      </c>
      <c r="B202" s="26" t="s">
        <v>203</v>
      </c>
      <c r="C202" s="27">
        <v>5325</v>
      </c>
      <c r="D202" s="28" t="s">
        <v>997</v>
      </c>
    </row>
    <row r="203" spans="1:7" ht="12" customHeight="1">
      <c r="A203" s="3" t="s">
        <v>200</v>
      </c>
      <c r="B203" s="3" t="s">
        <v>811</v>
      </c>
      <c r="C203" s="29">
        <v>412.5</v>
      </c>
      <c r="D203" s="21" t="s">
        <v>997</v>
      </c>
    </row>
    <row r="204" spans="1:7" ht="12" customHeight="1">
      <c r="A204" s="26" t="s">
        <v>200</v>
      </c>
      <c r="B204" s="26" t="s">
        <v>822</v>
      </c>
      <c r="C204" s="27">
        <v>270</v>
      </c>
      <c r="D204" s="28" t="s">
        <v>997</v>
      </c>
    </row>
    <row r="205" spans="1:7" ht="12" customHeight="1">
      <c r="A205" s="3" t="s">
        <v>200</v>
      </c>
      <c r="B205" s="3" t="s">
        <v>349</v>
      </c>
      <c r="C205" s="29">
        <v>149040</v>
      </c>
      <c r="D205" s="21" t="s">
        <v>997</v>
      </c>
    </row>
    <row r="206" spans="1:7" ht="12" customHeight="1">
      <c r="A206" s="26" t="s">
        <v>846</v>
      </c>
      <c r="B206" s="26" t="s">
        <v>721</v>
      </c>
      <c r="C206" s="27">
        <v>212940</v>
      </c>
      <c r="D206" s="28" t="s">
        <v>997</v>
      </c>
    </row>
    <row r="207" spans="1:7" ht="12" customHeight="1">
      <c r="A207" s="3" t="s">
        <v>846</v>
      </c>
      <c r="B207" s="3" t="s">
        <v>668</v>
      </c>
      <c r="C207" s="29">
        <v>54000</v>
      </c>
      <c r="D207" s="21" t="s">
        <v>997</v>
      </c>
    </row>
    <row r="208" spans="1:7" ht="12" customHeight="1">
      <c r="A208" s="26" t="s">
        <v>846</v>
      </c>
      <c r="B208" s="26" t="s">
        <v>744</v>
      </c>
      <c r="C208" s="27">
        <v>30800</v>
      </c>
      <c r="D208" s="28" t="s">
        <v>997</v>
      </c>
    </row>
    <row r="209" spans="1:4" ht="12" customHeight="1">
      <c r="A209" s="3" t="s">
        <v>846</v>
      </c>
      <c r="B209" s="3" t="s">
        <v>669</v>
      </c>
      <c r="C209" s="29">
        <v>65400</v>
      </c>
      <c r="D209" s="21" t="s">
        <v>997</v>
      </c>
    </row>
    <row r="210" spans="1:4" ht="12" customHeight="1">
      <c r="A210" s="26" t="s">
        <v>846</v>
      </c>
      <c r="B210" s="26" t="s">
        <v>764</v>
      </c>
      <c r="C210" s="27">
        <v>4787.5</v>
      </c>
      <c r="D210" s="28" t="s">
        <v>997</v>
      </c>
    </row>
    <row r="211" spans="1:4" ht="12" customHeight="1">
      <c r="A211" s="3" t="s">
        <v>846</v>
      </c>
      <c r="B211" s="3" t="s">
        <v>774</v>
      </c>
      <c r="C211" s="29">
        <v>5000</v>
      </c>
      <c r="D211" s="21" t="s">
        <v>997</v>
      </c>
    </row>
    <row r="212" spans="1:4" ht="12" customHeight="1">
      <c r="A212" s="26" t="s">
        <v>846</v>
      </c>
      <c r="B212" s="26" t="s">
        <v>775</v>
      </c>
      <c r="C212" s="27">
        <v>5000</v>
      </c>
      <c r="D212" s="28" t="s">
        <v>997</v>
      </c>
    </row>
    <row r="213" spans="1:4" ht="12" customHeight="1">
      <c r="A213" s="3" t="s">
        <v>846</v>
      </c>
      <c r="B213" s="3" t="s">
        <v>777</v>
      </c>
      <c r="C213" s="29">
        <v>2200</v>
      </c>
      <c r="D213" s="21" t="s">
        <v>997</v>
      </c>
    </row>
    <row r="214" spans="1:4" ht="12" customHeight="1">
      <c r="A214" s="26" t="s">
        <v>846</v>
      </c>
      <c r="B214" s="26" t="s">
        <v>813</v>
      </c>
      <c r="C214" s="27">
        <v>3790</v>
      </c>
      <c r="D214" s="28" t="s">
        <v>997</v>
      </c>
    </row>
    <row r="215" spans="1:4" ht="12" customHeight="1">
      <c r="A215" s="3" t="s">
        <v>846</v>
      </c>
      <c r="B215" s="3" t="s">
        <v>819</v>
      </c>
      <c r="C215" s="29">
        <v>2500</v>
      </c>
      <c r="D215" s="21" t="s">
        <v>997</v>
      </c>
    </row>
    <row r="216" spans="1:4" ht="12" customHeight="1">
      <c r="A216" s="26" t="s">
        <v>846</v>
      </c>
      <c r="B216" s="26" t="s">
        <v>823</v>
      </c>
      <c r="C216" s="27">
        <v>4615</v>
      </c>
      <c r="D216" s="28" t="s">
        <v>997</v>
      </c>
    </row>
    <row r="217" spans="1:4" ht="12" customHeight="1">
      <c r="A217" s="3" t="s">
        <v>846</v>
      </c>
      <c r="B217" s="3" t="s">
        <v>824</v>
      </c>
      <c r="C217" s="29">
        <v>3902.5</v>
      </c>
      <c r="D217" s="21" t="s">
        <v>997</v>
      </c>
    </row>
    <row r="218" spans="1:4" ht="12" customHeight="1">
      <c r="A218" s="26" t="s">
        <v>18</v>
      </c>
      <c r="B218" s="26" t="s">
        <v>617</v>
      </c>
      <c r="C218" s="27">
        <v>24940</v>
      </c>
      <c r="D218" s="28" t="s">
        <v>998</v>
      </c>
    </row>
    <row r="219" spans="1:4" ht="12" customHeight="1">
      <c r="A219" s="3" t="s">
        <v>18</v>
      </c>
      <c r="B219" s="3" t="s">
        <v>404</v>
      </c>
      <c r="C219" s="29">
        <v>665</v>
      </c>
      <c r="D219" s="21" t="s">
        <v>998</v>
      </c>
    </row>
    <row r="220" spans="1:4" ht="12" customHeight="1">
      <c r="A220" s="26" t="s">
        <v>18</v>
      </c>
      <c r="B220" s="26" t="s">
        <v>224</v>
      </c>
      <c r="C220" s="27">
        <v>126000</v>
      </c>
      <c r="D220" s="28" t="s">
        <v>998</v>
      </c>
    </row>
    <row r="221" spans="1:4" ht="12" customHeight="1">
      <c r="A221" s="3" t="s">
        <v>18</v>
      </c>
      <c r="B221" s="3" t="s">
        <v>229</v>
      </c>
      <c r="C221" s="29">
        <v>50850</v>
      </c>
      <c r="D221" s="21" t="s">
        <v>998</v>
      </c>
    </row>
    <row r="222" spans="1:4" ht="12" customHeight="1">
      <c r="A222" s="26" t="s">
        <v>18</v>
      </c>
      <c r="B222" s="26" t="s">
        <v>428</v>
      </c>
      <c r="C222" s="27">
        <v>12215</v>
      </c>
      <c r="D222" s="28" t="s">
        <v>998</v>
      </c>
    </row>
    <row r="223" spans="1:4" ht="12" customHeight="1">
      <c r="A223" s="3" t="s">
        <v>18</v>
      </c>
      <c r="B223" s="3" t="s">
        <v>498</v>
      </c>
      <c r="C223" s="29">
        <v>60000</v>
      </c>
      <c r="D223" s="21" t="s">
        <v>998</v>
      </c>
    </row>
    <row r="224" spans="1:4" ht="12" customHeight="1">
      <c r="A224" s="26" t="s">
        <v>18</v>
      </c>
      <c r="B224" s="26" t="s">
        <v>573</v>
      </c>
      <c r="C224" s="27">
        <v>97500</v>
      </c>
      <c r="D224" s="28" t="s">
        <v>998</v>
      </c>
    </row>
    <row r="225" spans="1:4" ht="12" customHeight="1">
      <c r="A225" s="3" t="s">
        <v>18</v>
      </c>
      <c r="B225" s="3" t="s">
        <v>142</v>
      </c>
      <c r="C225" s="29">
        <v>792000</v>
      </c>
      <c r="D225" s="21" t="s">
        <v>998</v>
      </c>
    </row>
    <row r="226" spans="1:4" ht="12" customHeight="1">
      <c r="A226" s="26" t="s">
        <v>18</v>
      </c>
      <c r="B226" s="26" t="s">
        <v>593</v>
      </c>
      <c r="C226" s="27">
        <v>44400</v>
      </c>
      <c r="D226" s="28" t="s">
        <v>998</v>
      </c>
    </row>
    <row r="227" spans="1:4" ht="12" customHeight="1">
      <c r="A227" s="3" t="s">
        <v>18</v>
      </c>
      <c r="B227" s="3" t="s">
        <v>342</v>
      </c>
      <c r="C227" s="29">
        <v>87600</v>
      </c>
      <c r="D227" s="21" t="s">
        <v>998</v>
      </c>
    </row>
    <row r="228" spans="1:4" ht="12" customHeight="1">
      <c r="A228" s="26" t="s">
        <v>18</v>
      </c>
      <c r="B228" s="26" t="s">
        <v>172</v>
      </c>
      <c r="C228" s="27">
        <v>11265</v>
      </c>
      <c r="D228" s="28" t="s">
        <v>998</v>
      </c>
    </row>
    <row r="229" spans="1:4" ht="12" customHeight="1">
      <c r="A229" s="3" t="s">
        <v>847</v>
      </c>
      <c r="B229" s="3" t="s">
        <v>832</v>
      </c>
      <c r="C229" s="29">
        <v>2000</v>
      </c>
      <c r="D229" s="21" t="s">
        <v>997</v>
      </c>
    </row>
    <row r="230" spans="1:4" ht="12" customHeight="1">
      <c r="A230" s="26" t="s">
        <v>847</v>
      </c>
      <c r="B230" s="26" t="s">
        <v>366</v>
      </c>
      <c r="C230" s="27">
        <v>156780</v>
      </c>
      <c r="D230" s="28" t="s">
        <v>997</v>
      </c>
    </row>
    <row r="231" spans="1:4" ht="12" customHeight="1">
      <c r="A231" s="3" t="s">
        <v>847</v>
      </c>
      <c r="B231" s="3" t="s">
        <v>367</v>
      </c>
      <c r="C231" s="29">
        <v>39390</v>
      </c>
      <c r="D231" s="21" t="s">
        <v>997</v>
      </c>
    </row>
    <row r="232" spans="1:4" ht="12" customHeight="1">
      <c r="A232" s="26" t="s">
        <v>847</v>
      </c>
      <c r="B232" s="26" t="s">
        <v>471</v>
      </c>
      <c r="C232" s="27">
        <v>2182.5</v>
      </c>
      <c r="D232" s="28" t="s">
        <v>997</v>
      </c>
    </row>
    <row r="233" spans="1:4" ht="12" customHeight="1">
      <c r="A233" s="3" t="s">
        <v>710</v>
      </c>
      <c r="B233" s="3" t="s">
        <v>711</v>
      </c>
      <c r="C233" s="29">
        <v>2000</v>
      </c>
      <c r="D233" s="21" t="s">
        <v>997</v>
      </c>
    </row>
    <row r="234" spans="1:4" ht="12" customHeight="1">
      <c r="A234" s="26" t="s">
        <v>491</v>
      </c>
      <c r="B234" s="26" t="s">
        <v>492</v>
      </c>
      <c r="C234" s="27">
        <v>11869.5</v>
      </c>
      <c r="D234" s="28" t="s">
        <v>997</v>
      </c>
    </row>
    <row r="235" spans="1:4" ht="12" customHeight="1">
      <c r="A235" s="3" t="s">
        <v>848</v>
      </c>
      <c r="B235" s="3" t="s">
        <v>704</v>
      </c>
      <c r="C235" s="29">
        <v>22209</v>
      </c>
      <c r="D235" s="21" t="s">
        <v>997</v>
      </c>
    </row>
    <row r="236" spans="1:4" ht="12" customHeight="1">
      <c r="A236" s="26" t="s">
        <v>848</v>
      </c>
      <c r="B236" s="26" t="s">
        <v>719</v>
      </c>
      <c r="C236" s="27">
        <v>27000</v>
      </c>
      <c r="D236" s="28" t="s">
        <v>997</v>
      </c>
    </row>
    <row r="237" spans="1:4" ht="12" customHeight="1">
      <c r="A237" s="3" t="s">
        <v>848</v>
      </c>
      <c r="B237" s="3" t="s">
        <v>723</v>
      </c>
      <c r="C237" s="29">
        <v>8000</v>
      </c>
      <c r="D237" s="21" t="s">
        <v>997</v>
      </c>
    </row>
    <row r="238" spans="1:4" ht="12" customHeight="1">
      <c r="A238" s="26" t="s">
        <v>848</v>
      </c>
      <c r="B238" s="26" t="s">
        <v>724</v>
      </c>
      <c r="C238" s="27">
        <v>3800</v>
      </c>
      <c r="D238" s="28" t="s">
        <v>997</v>
      </c>
    </row>
    <row r="239" spans="1:4" ht="12" customHeight="1">
      <c r="A239" s="3" t="s">
        <v>848</v>
      </c>
      <c r="B239" s="3" t="s">
        <v>730</v>
      </c>
      <c r="C239" s="29">
        <v>13019.999999999998</v>
      </c>
      <c r="D239" s="21" t="s">
        <v>997</v>
      </c>
    </row>
    <row r="240" spans="1:4" ht="12" customHeight="1">
      <c r="A240" s="26" t="s">
        <v>848</v>
      </c>
      <c r="B240" s="26" t="s">
        <v>733</v>
      </c>
      <c r="C240" s="27">
        <v>16000</v>
      </c>
      <c r="D240" s="28" t="s">
        <v>997</v>
      </c>
    </row>
    <row r="241" spans="1:4" ht="12" customHeight="1">
      <c r="A241" s="3" t="s">
        <v>848</v>
      </c>
      <c r="B241" s="3" t="s">
        <v>735</v>
      </c>
      <c r="C241" s="29">
        <v>2100</v>
      </c>
      <c r="D241" s="21" t="s">
        <v>997</v>
      </c>
    </row>
    <row r="242" spans="1:4" ht="12" customHeight="1">
      <c r="A242" s="26" t="s">
        <v>848</v>
      </c>
      <c r="B242" s="26" t="s">
        <v>738</v>
      </c>
      <c r="C242" s="27">
        <v>12819.999999999998</v>
      </c>
      <c r="D242" s="28" t="s">
        <v>997</v>
      </c>
    </row>
    <row r="243" spans="1:4" ht="12" customHeight="1">
      <c r="A243" s="3" t="s">
        <v>848</v>
      </c>
      <c r="B243" s="3" t="s">
        <v>743</v>
      </c>
      <c r="C243" s="29">
        <v>11000</v>
      </c>
      <c r="D243" s="21" t="s">
        <v>997</v>
      </c>
    </row>
    <row r="244" spans="1:4" ht="12" customHeight="1">
      <c r="A244" s="26" t="s">
        <v>848</v>
      </c>
      <c r="B244" s="26" t="s">
        <v>745</v>
      </c>
      <c r="C244" s="27">
        <v>19000</v>
      </c>
      <c r="D244" s="28" t="s">
        <v>997</v>
      </c>
    </row>
    <row r="245" spans="1:4" ht="12" customHeight="1">
      <c r="A245" s="3" t="s">
        <v>848</v>
      </c>
      <c r="B245" s="3" t="s">
        <v>750</v>
      </c>
      <c r="C245" s="29">
        <v>12.5</v>
      </c>
      <c r="D245" s="21" t="s">
        <v>997</v>
      </c>
    </row>
    <row r="246" spans="1:4" ht="12" customHeight="1">
      <c r="A246" s="26" t="s">
        <v>848</v>
      </c>
      <c r="B246" s="26" t="s">
        <v>791</v>
      </c>
      <c r="C246" s="27">
        <v>4775</v>
      </c>
      <c r="D246" s="28" t="s">
        <v>997</v>
      </c>
    </row>
    <row r="247" spans="1:4" ht="12" customHeight="1">
      <c r="A247" s="3" t="s">
        <v>848</v>
      </c>
      <c r="B247" s="3" t="s">
        <v>814</v>
      </c>
      <c r="C247" s="29">
        <v>4067.4999999999995</v>
      </c>
      <c r="D247" s="21" t="s">
        <v>997</v>
      </c>
    </row>
    <row r="248" spans="1:4" ht="12" customHeight="1">
      <c r="A248" s="26" t="s">
        <v>848</v>
      </c>
      <c r="B248" s="26" t="s">
        <v>818</v>
      </c>
      <c r="C248" s="27">
        <v>2190</v>
      </c>
      <c r="D248" s="28" t="s">
        <v>997</v>
      </c>
    </row>
    <row r="249" spans="1:4" ht="12" customHeight="1">
      <c r="A249" s="3" t="s">
        <v>848</v>
      </c>
      <c r="B249" s="3" t="s">
        <v>448</v>
      </c>
      <c r="C249" s="29">
        <v>107790</v>
      </c>
      <c r="D249" s="21" t="s">
        <v>997</v>
      </c>
    </row>
    <row r="250" spans="1:4" ht="12" customHeight="1">
      <c r="A250" s="26" t="s">
        <v>19</v>
      </c>
      <c r="B250" s="26" t="s">
        <v>410</v>
      </c>
      <c r="C250" s="27">
        <v>47950</v>
      </c>
      <c r="D250" s="28" t="s">
        <v>997</v>
      </c>
    </row>
    <row r="251" spans="1:4" ht="12" customHeight="1">
      <c r="A251" s="3" t="s">
        <v>19</v>
      </c>
      <c r="B251" s="3" t="s">
        <v>552</v>
      </c>
      <c r="C251" s="29">
        <v>35490</v>
      </c>
      <c r="D251" s="21" t="s">
        <v>997</v>
      </c>
    </row>
    <row r="252" spans="1:4" ht="12" customHeight="1">
      <c r="A252" s="26" t="s">
        <v>20</v>
      </c>
      <c r="B252" s="26" t="s">
        <v>463</v>
      </c>
      <c r="C252" s="27">
        <v>87480</v>
      </c>
      <c r="D252" s="28" t="s">
        <v>998</v>
      </c>
    </row>
    <row r="253" spans="1:4" ht="12" customHeight="1">
      <c r="A253" s="3" t="s">
        <v>20</v>
      </c>
      <c r="B253" s="3" t="s">
        <v>506</v>
      </c>
      <c r="C253" s="29">
        <v>349800</v>
      </c>
      <c r="D253" s="21" t="s">
        <v>998</v>
      </c>
    </row>
    <row r="254" spans="1:4" ht="12" customHeight="1">
      <c r="A254" s="26" t="s">
        <v>20</v>
      </c>
      <c r="B254" s="26" t="s">
        <v>507</v>
      </c>
      <c r="C254" s="27">
        <v>110399.99999999999</v>
      </c>
      <c r="D254" s="28" t="s">
        <v>998</v>
      </c>
    </row>
    <row r="255" spans="1:4" ht="12" customHeight="1">
      <c r="A255" s="3" t="s">
        <v>20</v>
      </c>
      <c r="B255" s="3" t="s">
        <v>574</v>
      </c>
      <c r="C255" s="29">
        <v>1485000</v>
      </c>
      <c r="D255" s="21" t="s">
        <v>998</v>
      </c>
    </row>
    <row r="256" spans="1:4" ht="12" customHeight="1">
      <c r="A256" s="26" t="s">
        <v>20</v>
      </c>
      <c r="B256" s="26" t="s">
        <v>454</v>
      </c>
      <c r="C256" s="27">
        <v>233700.00000000003</v>
      </c>
      <c r="D256" s="28" t="s">
        <v>998</v>
      </c>
    </row>
    <row r="257" spans="1:4" ht="12" customHeight="1">
      <c r="A257" s="3" t="s">
        <v>20</v>
      </c>
      <c r="B257" s="3" t="s">
        <v>290</v>
      </c>
      <c r="C257" s="29">
        <v>31680</v>
      </c>
      <c r="D257" s="21" t="s">
        <v>998</v>
      </c>
    </row>
    <row r="258" spans="1:4" ht="12" customHeight="1">
      <c r="A258" s="26" t="s">
        <v>20</v>
      </c>
      <c r="B258" s="26" t="s">
        <v>244</v>
      </c>
      <c r="C258" s="27">
        <v>1200</v>
      </c>
      <c r="D258" s="28" t="s">
        <v>998</v>
      </c>
    </row>
    <row r="259" spans="1:4" ht="12" customHeight="1">
      <c r="A259" s="3" t="s">
        <v>20</v>
      </c>
      <c r="B259" s="3" t="s">
        <v>254</v>
      </c>
      <c r="C259" s="29">
        <v>35985</v>
      </c>
      <c r="D259" s="21" t="s">
        <v>998</v>
      </c>
    </row>
    <row r="260" spans="1:4" ht="12" customHeight="1">
      <c r="A260" s="26" t="s">
        <v>20</v>
      </c>
      <c r="B260" s="26" t="s">
        <v>358</v>
      </c>
      <c r="C260" s="27">
        <v>58230</v>
      </c>
      <c r="D260" s="28" t="s">
        <v>998</v>
      </c>
    </row>
    <row r="261" spans="1:4" ht="12" customHeight="1">
      <c r="A261" s="3" t="s">
        <v>20</v>
      </c>
      <c r="B261" s="3" t="s">
        <v>114</v>
      </c>
      <c r="C261" s="29">
        <v>15675</v>
      </c>
      <c r="D261" s="21" t="s">
        <v>998</v>
      </c>
    </row>
    <row r="262" spans="1:4" ht="12" customHeight="1">
      <c r="A262" s="26" t="s">
        <v>20</v>
      </c>
      <c r="B262" s="26" t="s">
        <v>115</v>
      </c>
      <c r="C262" s="27">
        <v>21705</v>
      </c>
      <c r="D262" s="28" t="s">
        <v>998</v>
      </c>
    </row>
    <row r="263" spans="1:4" ht="12" customHeight="1">
      <c r="A263" s="3" t="s">
        <v>9</v>
      </c>
      <c r="B263" s="3" t="s">
        <v>827</v>
      </c>
      <c r="C263" s="29">
        <v>2000</v>
      </c>
      <c r="D263" s="21" t="s">
        <v>998</v>
      </c>
    </row>
    <row r="264" spans="1:4" ht="12" customHeight="1">
      <c r="A264" s="26" t="s">
        <v>9</v>
      </c>
      <c r="B264" s="26" t="s">
        <v>429</v>
      </c>
      <c r="C264" s="27">
        <v>7839.9999999999991</v>
      </c>
      <c r="D264" s="28" t="s">
        <v>998</v>
      </c>
    </row>
    <row r="265" spans="1:4" ht="12" customHeight="1">
      <c r="A265" s="3" t="s">
        <v>9</v>
      </c>
      <c r="B265" s="3" t="s">
        <v>568</v>
      </c>
      <c r="C265" s="29">
        <v>688200</v>
      </c>
      <c r="D265" s="21" t="s">
        <v>998</v>
      </c>
    </row>
    <row r="266" spans="1:4" ht="12" customHeight="1">
      <c r="A266" s="26" t="s">
        <v>9</v>
      </c>
      <c r="B266" s="26" t="s">
        <v>549</v>
      </c>
      <c r="C266" s="27">
        <v>245400</v>
      </c>
      <c r="D266" s="28" t="s">
        <v>998</v>
      </c>
    </row>
    <row r="267" spans="1:4" ht="12" customHeight="1">
      <c r="A267" s="3" t="s">
        <v>9</v>
      </c>
      <c r="B267" s="3" t="s">
        <v>553</v>
      </c>
      <c r="C267" s="29">
        <v>297570</v>
      </c>
      <c r="D267" s="21" t="s">
        <v>998</v>
      </c>
    </row>
    <row r="268" spans="1:4" ht="12" customHeight="1">
      <c r="A268" s="26" t="s">
        <v>9</v>
      </c>
      <c r="B268" s="26" t="s">
        <v>294</v>
      </c>
      <c r="C268" s="27">
        <v>43710</v>
      </c>
      <c r="D268" s="28" t="s">
        <v>998</v>
      </c>
    </row>
    <row r="269" spans="1:4" ht="12" customHeight="1">
      <c r="A269" s="3" t="s">
        <v>9</v>
      </c>
      <c r="B269" s="3" t="s">
        <v>295</v>
      </c>
      <c r="C269" s="29">
        <v>226230</v>
      </c>
      <c r="D269" s="21" t="s">
        <v>998</v>
      </c>
    </row>
    <row r="270" spans="1:4" ht="12" customHeight="1">
      <c r="A270" s="26" t="s">
        <v>9</v>
      </c>
      <c r="B270" s="26" t="s">
        <v>176</v>
      </c>
      <c r="C270" s="27">
        <v>2235</v>
      </c>
      <c r="D270" s="28" t="s">
        <v>998</v>
      </c>
    </row>
    <row r="271" spans="1:4" ht="12" customHeight="1">
      <c r="A271" s="3" t="s">
        <v>9</v>
      </c>
      <c r="B271" s="3" t="s">
        <v>179</v>
      </c>
      <c r="C271" s="29">
        <v>4245</v>
      </c>
      <c r="D271" s="21" t="s">
        <v>998</v>
      </c>
    </row>
    <row r="272" spans="1:4" ht="12" customHeight="1">
      <c r="A272" s="26" t="s">
        <v>9</v>
      </c>
      <c r="B272" s="26" t="s">
        <v>208</v>
      </c>
      <c r="C272" s="27">
        <v>38880</v>
      </c>
      <c r="D272" s="28" t="s">
        <v>998</v>
      </c>
    </row>
    <row r="273" spans="1:4" ht="12" customHeight="1">
      <c r="A273" s="3" t="s">
        <v>9</v>
      </c>
      <c r="B273" s="3" t="s">
        <v>597</v>
      </c>
      <c r="C273" s="29">
        <v>269265</v>
      </c>
      <c r="D273" s="21" t="s">
        <v>998</v>
      </c>
    </row>
    <row r="274" spans="1:4" ht="12" customHeight="1">
      <c r="A274" s="26" t="s">
        <v>9</v>
      </c>
      <c r="B274" s="26" t="s">
        <v>598</v>
      </c>
      <c r="C274" s="27">
        <v>247170</v>
      </c>
      <c r="D274" s="28" t="s">
        <v>998</v>
      </c>
    </row>
    <row r="275" spans="1:4" ht="12" customHeight="1">
      <c r="A275" s="3" t="s">
        <v>9</v>
      </c>
      <c r="B275" s="3" t="s">
        <v>600</v>
      </c>
      <c r="C275" s="29">
        <v>76365</v>
      </c>
      <c r="D275" s="21" t="s">
        <v>998</v>
      </c>
    </row>
    <row r="276" spans="1:4" ht="12" customHeight="1">
      <c r="A276" s="26" t="s">
        <v>1</v>
      </c>
      <c r="B276" s="26" t="s">
        <v>401</v>
      </c>
      <c r="C276" s="27">
        <v>11165</v>
      </c>
      <c r="D276" s="28" t="s">
        <v>998</v>
      </c>
    </row>
    <row r="277" spans="1:4" ht="12" customHeight="1">
      <c r="A277" s="3" t="s">
        <v>1</v>
      </c>
      <c r="B277" s="3" t="s">
        <v>414</v>
      </c>
      <c r="C277" s="29">
        <v>25865.000000000004</v>
      </c>
      <c r="D277" s="21" t="s">
        <v>998</v>
      </c>
    </row>
    <row r="278" spans="1:4" ht="12" customHeight="1">
      <c r="A278" s="26" t="s">
        <v>1</v>
      </c>
      <c r="B278" s="26" t="s">
        <v>416</v>
      </c>
      <c r="C278" s="27">
        <v>49490</v>
      </c>
      <c r="D278" s="28" t="s">
        <v>998</v>
      </c>
    </row>
    <row r="279" spans="1:4" ht="12" customHeight="1">
      <c r="A279" s="3" t="s">
        <v>1</v>
      </c>
      <c r="B279" s="3" t="s">
        <v>420</v>
      </c>
      <c r="C279" s="29">
        <v>33460</v>
      </c>
      <c r="D279" s="21" t="s">
        <v>998</v>
      </c>
    </row>
    <row r="280" spans="1:4" ht="12" customHeight="1">
      <c r="A280" s="26" t="s">
        <v>1</v>
      </c>
      <c r="B280" s="26" t="s">
        <v>223</v>
      </c>
      <c r="C280" s="27">
        <v>175500</v>
      </c>
      <c r="D280" s="28" t="s">
        <v>998</v>
      </c>
    </row>
    <row r="281" spans="1:4" ht="12" customHeight="1">
      <c r="A281" s="3" t="s">
        <v>1</v>
      </c>
      <c r="B281" s="3" t="s">
        <v>499</v>
      </c>
      <c r="C281" s="29">
        <v>97200</v>
      </c>
      <c r="D281" s="21" t="s">
        <v>998</v>
      </c>
    </row>
    <row r="282" spans="1:4" ht="12" customHeight="1">
      <c r="A282" s="26" t="s">
        <v>1</v>
      </c>
      <c r="B282" s="26" t="s">
        <v>450</v>
      </c>
      <c r="C282" s="27">
        <v>71205</v>
      </c>
      <c r="D282" s="28" t="s">
        <v>998</v>
      </c>
    </row>
    <row r="283" spans="1:4" ht="12" customHeight="1">
      <c r="A283" s="3" t="s">
        <v>1</v>
      </c>
      <c r="B283" s="3" t="s">
        <v>120</v>
      </c>
      <c r="C283" s="29">
        <v>500</v>
      </c>
      <c r="D283" s="21" t="s">
        <v>998</v>
      </c>
    </row>
    <row r="284" spans="1:4" ht="12" customHeight="1">
      <c r="A284" s="26" t="s">
        <v>1</v>
      </c>
      <c r="B284" s="26" t="s">
        <v>137</v>
      </c>
      <c r="C284" s="27">
        <v>74250</v>
      </c>
      <c r="D284" s="28" t="s">
        <v>998</v>
      </c>
    </row>
    <row r="285" spans="1:4" ht="12" customHeight="1">
      <c r="A285" s="3" t="s">
        <v>1</v>
      </c>
      <c r="B285" s="3" t="s">
        <v>369</v>
      </c>
      <c r="C285" s="29">
        <v>57720</v>
      </c>
      <c r="D285" s="21" t="s">
        <v>998</v>
      </c>
    </row>
    <row r="286" spans="1:4" ht="12" customHeight="1">
      <c r="A286" s="26" t="s">
        <v>1</v>
      </c>
      <c r="B286" s="26" t="s">
        <v>323</v>
      </c>
      <c r="C286" s="27">
        <v>142500</v>
      </c>
      <c r="D286" s="28" t="s">
        <v>998</v>
      </c>
    </row>
    <row r="287" spans="1:4" ht="12" customHeight="1">
      <c r="A287" s="3" t="s">
        <v>1</v>
      </c>
      <c r="B287" s="3" t="s">
        <v>334</v>
      </c>
      <c r="C287" s="29">
        <v>60480</v>
      </c>
      <c r="D287" s="21" t="s">
        <v>998</v>
      </c>
    </row>
    <row r="288" spans="1:4" ht="12" customHeight="1">
      <c r="A288" s="26" t="s">
        <v>1</v>
      </c>
      <c r="B288" s="26" t="s">
        <v>303</v>
      </c>
      <c r="C288" s="27">
        <v>14700</v>
      </c>
      <c r="D288" s="28" t="s">
        <v>998</v>
      </c>
    </row>
    <row r="289" spans="1:4" ht="12" customHeight="1">
      <c r="A289" s="3" t="s">
        <v>1</v>
      </c>
      <c r="B289" s="3" t="s">
        <v>431</v>
      </c>
      <c r="C289" s="29">
        <v>47100</v>
      </c>
      <c r="D289" s="21" t="s">
        <v>998</v>
      </c>
    </row>
    <row r="290" spans="1:4" ht="12" customHeight="1">
      <c r="A290" s="26" t="s">
        <v>1</v>
      </c>
      <c r="B290" s="26" t="s">
        <v>146</v>
      </c>
      <c r="C290" s="27">
        <v>12225</v>
      </c>
      <c r="D290" s="28" t="s">
        <v>998</v>
      </c>
    </row>
    <row r="291" spans="1:4" ht="12" customHeight="1">
      <c r="A291" s="3" t="s">
        <v>1</v>
      </c>
      <c r="B291" s="3" t="s">
        <v>444</v>
      </c>
      <c r="C291" s="29">
        <v>43395</v>
      </c>
      <c r="D291" s="21" t="s">
        <v>998</v>
      </c>
    </row>
    <row r="292" spans="1:4" ht="12" customHeight="1">
      <c r="A292" s="26" t="s">
        <v>1</v>
      </c>
      <c r="B292" s="26" t="s">
        <v>169</v>
      </c>
      <c r="C292" s="27">
        <v>28725</v>
      </c>
      <c r="D292" s="28" t="s">
        <v>998</v>
      </c>
    </row>
    <row r="293" spans="1:4" ht="12" customHeight="1">
      <c r="A293" s="3" t="s">
        <v>1</v>
      </c>
      <c r="B293" s="3" t="s">
        <v>445</v>
      </c>
      <c r="C293" s="29">
        <v>50415</v>
      </c>
      <c r="D293" s="21" t="s">
        <v>998</v>
      </c>
    </row>
    <row r="294" spans="1:4" ht="12" customHeight="1">
      <c r="A294" s="26" t="s">
        <v>439</v>
      </c>
      <c r="B294" s="26" t="s">
        <v>440</v>
      </c>
      <c r="C294" s="27">
        <v>70110</v>
      </c>
      <c r="D294" s="28" t="s">
        <v>997</v>
      </c>
    </row>
    <row r="295" spans="1:4" ht="12" customHeight="1">
      <c r="A295" s="3" t="s">
        <v>677</v>
      </c>
      <c r="B295" s="3" t="s">
        <v>678</v>
      </c>
      <c r="C295" s="29">
        <v>6000</v>
      </c>
      <c r="D295" s="21" t="s">
        <v>997</v>
      </c>
    </row>
    <row r="296" spans="1:4" ht="12" customHeight="1">
      <c r="A296" s="26" t="s">
        <v>21</v>
      </c>
      <c r="B296" s="26" t="s">
        <v>483</v>
      </c>
      <c r="C296" s="27">
        <v>33217.5</v>
      </c>
      <c r="D296" s="28" t="s">
        <v>997</v>
      </c>
    </row>
    <row r="297" spans="1:4" ht="12" customHeight="1">
      <c r="A297" s="3" t="s">
        <v>56</v>
      </c>
      <c r="B297" s="3" t="s">
        <v>411</v>
      </c>
      <c r="C297" s="29">
        <v>12215</v>
      </c>
      <c r="D297" s="21" t="s">
        <v>997</v>
      </c>
    </row>
    <row r="298" spans="1:4" ht="12" customHeight="1">
      <c r="A298" s="26" t="s">
        <v>56</v>
      </c>
      <c r="B298" s="26" t="s">
        <v>426</v>
      </c>
      <c r="C298" s="27">
        <v>9275</v>
      </c>
      <c r="D298" s="28" t="s">
        <v>997</v>
      </c>
    </row>
    <row r="299" spans="1:4" ht="12" customHeight="1">
      <c r="A299" s="3" t="s">
        <v>56</v>
      </c>
      <c r="B299" s="3" t="s">
        <v>569</v>
      </c>
      <c r="C299" s="29">
        <v>19800</v>
      </c>
      <c r="D299" s="21" t="s">
        <v>997</v>
      </c>
    </row>
    <row r="300" spans="1:4" ht="12" customHeight="1">
      <c r="A300" s="26" t="s">
        <v>22</v>
      </c>
      <c r="B300" s="26" t="s">
        <v>462</v>
      </c>
      <c r="C300" s="27">
        <v>262440</v>
      </c>
      <c r="D300" s="28" t="s">
        <v>998</v>
      </c>
    </row>
    <row r="301" spans="1:4" ht="12" customHeight="1">
      <c r="A301" s="3" t="s">
        <v>22</v>
      </c>
      <c r="B301" s="3" t="s">
        <v>528</v>
      </c>
      <c r="C301" s="29">
        <v>291600</v>
      </c>
      <c r="D301" s="21" t="s">
        <v>998</v>
      </c>
    </row>
    <row r="302" spans="1:4" ht="12" customHeight="1">
      <c r="A302" s="26" t="s">
        <v>58</v>
      </c>
      <c r="B302" s="26" t="s">
        <v>700</v>
      </c>
      <c r="C302" s="27">
        <v>39600</v>
      </c>
      <c r="D302" s="28" t="s">
        <v>997</v>
      </c>
    </row>
    <row r="303" spans="1:4" ht="12" customHeight="1">
      <c r="A303" s="3" t="s">
        <v>59</v>
      </c>
      <c r="B303" s="3" t="s">
        <v>212</v>
      </c>
      <c r="C303" s="29">
        <v>20340</v>
      </c>
      <c r="D303" s="21" t="s">
        <v>997</v>
      </c>
    </row>
    <row r="304" spans="1:4" ht="12" customHeight="1">
      <c r="A304" s="26" t="s">
        <v>360</v>
      </c>
      <c r="B304" s="26" t="s">
        <v>361</v>
      </c>
      <c r="C304" s="27">
        <v>127140</v>
      </c>
      <c r="D304" s="28" t="s">
        <v>997</v>
      </c>
    </row>
    <row r="305" spans="1:4" ht="12" customHeight="1">
      <c r="A305" s="3" t="s">
        <v>60</v>
      </c>
      <c r="B305" s="3" t="s">
        <v>202</v>
      </c>
      <c r="C305" s="29">
        <v>6555</v>
      </c>
      <c r="D305" s="21" t="s">
        <v>997</v>
      </c>
    </row>
    <row r="306" spans="1:4" ht="12" customHeight="1">
      <c r="A306" s="26" t="s">
        <v>108</v>
      </c>
      <c r="B306" s="26" t="s">
        <v>109</v>
      </c>
      <c r="C306" s="27">
        <v>4215</v>
      </c>
      <c r="D306" s="28" t="s">
        <v>997</v>
      </c>
    </row>
    <row r="307" spans="1:4" ht="12" customHeight="1">
      <c r="A307" s="3" t="s">
        <v>849</v>
      </c>
      <c r="B307" s="3" t="s">
        <v>270</v>
      </c>
      <c r="C307" s="29">
        <v>1516320</v>
      </c>
      <c r="D307" s="21" t="s">
        <v>997</v>
      </c>
    </row>
    <row r="308" spans="1:4" ht="12" customHeight="1">
      <c r="A308" s="26" t="s">
        <v>849</v>
      </c>
      <c r="B308" s="26" t="s">
        <v>443</v>
      </c>
      <c r="C308" s="27">
        <v>26910</v>
      </c>
      <c r="D308" s="28" t="s">
        <v>997</v>
      </c>
    </row>
    <row r="309" spans="1:4" ht="12" customHeight="1">
      <c r="A309" s="3" t="s">
        <v>849</v>
      </c>
      <c r="B309" s="3" t="s">
        <v>336</v>
      </c>
      <c r="C309" s="29">
        <v>43260</v>
      </c>
      <c r="D309" s="21" t="s">
        <v>997</v>
      </c>
    </row>
    <row r="310" spans="1:4" ht="12" customHeight="1">
      <c r="A310" s="26" t="s">
        <v>849</v>
      </c>
      <c r="B310" s="26" t="s">
        <v>632</v>
      </c>
      <c r="C310" s="27">
        <v>75075</v>
      </c>
      <c r="D310" s="28" t="s">
        <v>997</v>
      </c>
    </row>
    <row r="311" spans="1:4" ht="12" customHeight="1">
      <c r="A311" s="3" t="s">
        <v>736</v>
      </c>
      <c r="B311" s="3" t="s">
        <v>737</v>
      </c>
      <c r="C311" s="29">
        <v>200</v>
      </c>
      <c r="D311" s="21" t="s">
        <v>997</v>
      </c>
    </row>
    <row r="312" spans="1:4" ht="12" customHeight="1">
      <c r="A312" s="26" t="s">
        <v>736</v>
      </c>
      <c r="B312" s="26" t="s">
        <v>746</v>
      </c>
      <c r="C312" s="27">
        <v>200</v>
      </c>
      <c r="D312" s="28" t="s">
        <v>997</v>
      </c>
    </row>
    <row r="313" spans="1:4" ht="12" customHeight="1">
      <c r="A313" s="3" t="s">
        <v>736</v>
      </c>
      <c r="B313" s="3" t="s">
        <v>757</v>
      </c>
      <c r="C313" s="29">
        <v>4907.5</v>
      </c>
      <c r="D313" s="21" t="s">
        <v>997</v>
      </c>
    </row>
    <row r="314" spans="1:4" ht="12" customHeight="1">
      <c r="A314" s="26" t="s">
        <v>736</v>
      </c>
      <c r="B314" s="26" t="s">
        <v>760</v>
      </c>
      <c r="C314" s="27">
        <v>5000</v>
      </c>
      <c r="D314" s="28" t="s">
        <v>997</v>
      </c>
    </row>
    <row r="315" spans="1:4" ht="12" customHeight="1">
      <c r="A315" s="3" t="s">
        <v>736</v>
      </c>
      <c r="B315" s="3" t="s">
        <v>763</v>
      </c>
      <c r="C315" s="29">
        <v>4882.5</v>
      </c>
      <c r="D315" s="21" t="s">
        <v>997</v>
      </c>
    </row>
    <row r="316" spans="1:4" ht="12" customHeight="1">
      <c r="A316" s="26" t="s">
        <v>736</v>
      </c>
      <c r="B316" s="26" t="s">
        <v>797</v>
      </c>
      <c r="C316" s="27">
        <v>2400</v>
      </c>
      <c r="D316" s="28" t="s">
        <v>997</v>
      </c>
    </row>
    <row r="317" spans="1:4" ht="12" customHeight="1">
      <c r="A317" s="3" t="s">
        <v>300</v>
      </c>
      <c r="B317" s="3" t="s">
        <v>301</v>
      </c>
      <c r="C317" s="29">
        <v>4380</v>
      </c>
      <c r="D317" s="21" t="s">
        <v>997</v>
      </c>
    </row>
    <row r="318" spans="1:4" ht="12" customHeight="1">
      <c r="A318" s="26" t="s">
        <v>23</v>
      </c>
      <c r="B318" s="26" t="s">
        <v>666</v>
      </c>
      <c r="C318" s="27">
        <v>15900</v>
      </c>
      <c r="D318" s="28" t="s">
        <v>998</v>
      </c>
    </row>
    <row r="319" spans="1:4" ht="12" customHeight="1">
      <c r="A319" s="3" t="s">
        <v>23</v>
      </c>
      <c r="B319" s="3" t="s">
        <v>659</v>
      </c>
      <c r="C319" s="29">
        <v>5737.4</v>
      </c>
      <c r="D319" s="21" t="s">
        <v>998</v>
      </c>
    </row>
    <row r="320" spans="1:4" ht="12" customHeight="1">
      <c r="A320" s="26" t="s">
        <v>23</v>
      </c>
      <c r="B320" s="26" t="s">
        <v>660</v>
      </c>
      <c r="C320" s="27">
        <v>40500</v>
      </c>
      <c r="D320" s="28" t="s">
        <v>998</v>
      </c>
    </row>
    <row r="321" spans="1:4" ht="12" customHeight="1">
      <c r="A321" s="3" t="s">
        <v>23</v>
      </c>
      <c r="B321" s="3" t="s">
        <v>706</v>
      </c>
      <c r="C321" s="29">
        <v>7150</v>
      </c>
      <c r="D321" s="21" t="s">
        <v>998</v>
      </c>
    </row>
    <row r="322" spans="1:4" ht="12" customHeight="1">
      <c r="A322" s="26" t="s">
        <v>23</v>
      </c>
      <c r="B322" s="26" t="s">
        <v>698</v>
      </c>
      <c r="C322" s="27">
        <v>163680</v>
      </c>
      <c r="D322" s="28" t="s">
        <v>998</v>
      </c>
    </row>
    <row r="323" spans="1:4" ht="12" customHeight="1">
      <c r="A323" s="3" t="s">
        <v>23</v>
      </c>
      <c r="B323" s="3" t="s">
        <v>707</v>
      </c>
      <c r="C323" s="29">
        <v>1110</v>
      </c>
      <c r="D323" s="21" t="s">
        <v>998</v>
      </c>
    </row>
    <row r="324" spans="1:4" ht="12" customHeight="1">
      <c r="A324" s="26" t="s">
        <v>23</v>
      </c>
      <c r="B324" s="26" t="s">
        <v>708</v>
      </c>
      <c r="C324" s="27">
        <v>1230</v>
      </c>
      <c r="D324" s="28" t="s">
        <v>998</v>
      </c>
    </row>
    <row r="325" spans="1:4" ht="12" customHeight="1">
      <c r="A325" s="3" t="s">
        <v>23</v>
      </c>
      <c r="B325" s="3" t="s">
        <v>702</v>
      </c>
      <c r="C325" s="29">
        <v>10440</v>
      </c>
      <c r="D325" s="21" t="s">
        <v>998</v>
      </c>
    </row>
    <row r="326" spans="1:4" ht="12" customHeight="1">
      <c r="A326" s="26" t="s">
        <v>23</v>
      </c>
      <c r="B326" s="26" t="s">
        <v>700</v>
      </c>
      <c r="C326" s="27">
        <v>39600</v>
      </c>
      <c r="D326" s="28" t="s">
        <v>998</v>
      </c>
    </row>
    <row r="327" spans="1:4" ht="12" customHeight="1">
      <c r="A327" s="3" t="s">
        <v>23</v>
      </c>
      <c r="B327" s="3" t="s">
        <v>676</v>
      </c>
      <c r="C327" s="29">
        <v>1412.11</v>
      </c>
      <c r="D327" s="21" t="s">
        <v>998</v>
      </c>
    </row>
    <row r="328" spans="1:4" ht="12" customHeight="1">
      <c r="A328" s="26" t="s">
        <v>23</v>
      </c>
      <c r="B328" s="26" t="s">
        <v>701</v>
      </c>
      <c r="C328" s="27">
        <v>60000</v>
      </c>
      <c r="D328" s="28" t="s">
        <v>998</v>
      </c>
    </row>
    <row r="329" spans="1:4" ht="12" customHeight="1">
      <c r="A329" s="3" t="s">
        <v>23</v>
      </c>
      <c r="B329" s="3" t="s">
        <v>709</v>
      </c>
      <c r="C329" s="29">
        <v>2090.37</v>
      </c>
      <c r="D329" s="21" t="s">
        <v>998</v>
      </c>
    </row>
    <row r="330" spans="1:4" ht="12" customHeight="1">
      <c r="A330" s="26" t="s">
        <v>23</v>
      </c>
      <c r="B330" s="26" t="s">
        <v>688</v>
      </c>
      <c r="C330" s="27">
        <v>2200</v>
      </c>
      <c r="D330" s="28" t="s">
        <v>998</v>
      </c>
    </row>
    <row r="331" spans="1:4" ht="12" customHeight="1">
      <c r="A331" s="3" t="s">
        <v>23</v>
      </c>
      <c r="B331" s="3" t="s">
        <v>651</v>
      </c>
      <c r="C331" s="29">
        <v>31110</v>
      </c>
      <c r="D331" s="21" t="s">
        <v>998</v>
      </c>
    </row>
    <row r="332" spans="1:4" ht="12" customHeight="1">
      <c r="A332" s="26" t="s">
        <v>23</v>
      </c>
      <c r="B332" s="26" t="s">
        <v>833</v>
      </c>
      <c r="C332" s="27">
        <v>50000</v>
      </c>
      <c r="D332" s="28" t="s">
        <v>998</v>
      </c>
    </row>
    <row r="333" spans="1:4" ht="12" customHeight="1">
      <c r="A333" s="3" t="s">
        <v>23</v>
      </c>
      <c r="B333" s="3" t="s">
        <v>834</v>
      </c>
      <c r="C333" s="29">
        <v>70800</v>
      </c>
      <c r="D333" s="21" t="s">
        <v>998</v>
      </c>
    </row>
    <row r="334" spans="1:4" ht="12" customHeight="1">
      <c r="A334" s="26" t="s">
        <v>23</v>
      </c>
      <c r="B334" s="26" t="s">
        <v>837</v>
      </c>
      <c r="C334" s="27">
        <v>27600</v>
      </c>
      <c r="D334" s="28" t="s">
        <v>998</v>
      </c>
    </row>
    <row r="335" spans="1:4" ht="12" customHeight="1">
      <c r="A335" s="3" t="s">
        <v>23</v>
      </c>
      <c r="B335" s="3" t="s">
        <v>838</v>
      </c>
      <c r="C335" s="29">
        <v>8900</v>
      </c>
      <c r="D335" s="21" t="s">
        <v>998</v>
      </c>
    </row>
    <row r="336" spans="1:4" ht="12" customHeight="1">
      <c r="A336" s="26" t="s">
        <v>23</v>
      </c>
      <c r="B336" s="26" t="s">
        <v>839</v>
      </c>
      <c r="C336" s="27">
        <v>23050</v>
      </c>
      <c r="D336" s="28" t="s">
        <v>998</v>
      </c>
    </row>
    <row r="337" spans="1:4" ht="12" customHeight="1">
      <c r="A337" s="3" t="s">
        <v>23</v>
      </c>
      <c r="B337" s="3" t="s">
        <v>715</v>
      </c>
      <c r="C337" s="29">
        <v>17160</v>
      </c>
      <c r="D337" s="21" t="s">
        <v>998</v>
      </c>
    </row>
    <row r="338" spans="1:4" ht="12" customHeight="1">
      <c r="A338" s="26" t="s">
        <v>23</v>
      </c>
      <c r="B338" s="26" t="s">
        <v>656</v>
      </c>
      <c r="C338" s="27">
        <v>4200</v>
      </c>
      <c r="D338" s="28" t="s">
        <v>998</v>
      </c>
    </row>
    <row r="339" spans="1:4" ht="12" customHeight="1">
      <c r="A339" s="3" t="s">
        <v>23</v>
      </c>
      <c r="B339" s="3" t="s">
        <v>657</v>
      </c>
      <c r="C339" s="29">
        <v>107000</v>
      </c>
      <c r="D339" s="21" t="s">
        <v>998</v>
      </c>
    </row>
    <row r="340" spans="1:4" ht="12" customHeight="1">
      <c r="A340" s="26" t="s">
        <v>23</v>
      </c>
      <c r="B340" s="26" t="s">
        <v>658</v>
      </c>
      <c r="C340" s="27">
        <v>109200</v>
      </c>
      <c r="D340" s="28" t="s">
        <v>998</v>
      </c>
    </row>
    <row r="341" spans="1:4" ht="12" customHeight="1">
      <c r="A341" s="3" t="s">
        <v>23</v>
      </c>
      <c r="B341" s="3" t="s">
        <v>726</v>
      </c>
      <c r="C341" s="29">
        <v>57279.999999999993</v>
      </c>
      <c r="D341" s="21" t="s">
        <v>998</v>
      </c>
    </row>
    <row r="342" spans="1:4" ht="12" customHeight="1">
      <c r="A342" s="26" t="s">
        <v>23</v>
      </c>
      <c r="B342" s="26" t="s">
        <v>727</v>
      </c>
      <c r="C342" s="27">
        <v>20000</v>
      </c>
      <c r="D342" s="28" t="s">
        <v>998</v>
      </c>
    </row>
    <row r="343" spans="1:4" ht="12" customHeight="1">
      <c r="A343" s="3" t="s">
        <v>23</v>
      </c>
      <c r="B343" s="3" t="s">
        <v>728</v>
      </c>
      <c r="C343" s="29">
        <v>20000</v>
      </c>
      <c r="D343" s="21" t="s">
        <v>998</v>
      </c>
    </row>
    <row r="344" spans="1:4" ht="12" customHeight="1">
      <c r="A344" s="26" t="s">
        <v>23</v>
      </c>
      <c r="B344" s="26" t="s">
        <v>729</v>
      </c>
      <c r="C344" s="27">
        <v>18700</v>
      </c>
      <c r="D344" s="28" t="s">
        <v>998</v>
      </c>
    </row>
    <row r="345" spans="1:4" ht="12" customHeight="1">
      <c r="A345" s="3" t="s">
        <v>23</v>
      </c>
      <c r="B345" s="3" t="s">
        <v>655</v>
      </c>
      <c r="C345" s="29">
        <v>12000</v>
      </c>
      <c r="D345" s="21" t="s">
        <v>998</v>
      </c>
    </row>
    <row r="346" spans="1:4" ht="12" customHeight="1">
      <c r="A346" s="26" t="s">
        <v>23</v>
      </c>
      <c r="B346" s="26" t="s">
        <v>732</v>
      </c>
      <c r="C346" s="27">
        <v>22800</v>
      </c>
      <c r="D346" s="28" t="s">
        <v>998</v>
      </c>
    </row>
    <row r="347" spans="1:4" ht="12" customHeight="1">
      <c r="A347" s="3" t="s">
        <v>23</v>
      </c>
      <c r="B347" s="3" t="s">
        <v>683</v>
      </c>
      <c r="C347" s="29">
        <v>21600</v>
      </c>
      <c r="D347" s="21" t="s">
        <v>998</v>
      </c>
    </row>
    <row r="348" spans="1:4" ht="12" customHeight="1">
      <c r="A348" s="26" t="s">
        <v>23</v>
      </c>
      <c r="B348" s="26" t="s">
        <v>739</v>
      </c>
      <c r="C348" s="27">
        <v>23200</v>
      </c>
      <c r="D348" s="28" t="s">
        <v>998</v>
      </c>
    </row>
    <row r="349" spans="1:4" ht="12" customHeight="1">
      <c r="A349" s="3" t="s">
        <v>23</v>
      </c>
      <c r="B349" s="3" t="s">
        <v>705</v>
      </c>
      <c r="C349" s="29">
        <v>32760</v>
      </c>
      <c r="D349" s="21" t="s">
        <v>998</v>
      </c>
    </row>
    <row r="350" spans="1:4" ht="12" customHeight="1">
      <c r="A350" s="26" t="s">
        <v>23</v>
      </c>
      <c r="B350" s="26" t="s">
        <v>830</v>
      </c>
      <c r="C350" s="27">
        <v>1300</v>
      </c>
      <c r="D350" s="28" t="s">
        <v>998</v>
      </c>
    </row>
    <row r="351" spans="1:4" ht="12" customHeight="1">
      <c r="A351" s="3" t="s">
        <v>23</v>
      </c>
      <c r="B351" s="3" t="s">
        <v>740</v>
      </c>
      <c r="C351" s="29">
        <v>17920</v>
      </c>
      <c r="D351" s="21" t="s">
        <v>998</v>
      </c>
    </row>
    <row r="352" spans="1:4" ht="12" customHeight="1">
      <c r="A352" s="26" t="s">
        <v>23</v>
      </c>
      <c r="B352" s="26" t="s">
        <v>653</v>
      </c>
      <c r="C352" s="27">
        <v>76570</v>
      </c>
      <c r="D352" s="28" t="s">
        <v>998</v>
      </c>
    </row>
    <row r="353" spans="1:4" ht="12" customHeight="1">
      <c r="A353" s="3" t="s">
        <v>23</v>
      </c>
      <c r="B353" s="3" t="s">
        <v>742</v>
      </c>
      <c r="C353" s="29">
        <v>20000</v>
      </c>
      <c r="D353" s="21" t="s">
        <v>998</v>
      </c>
    </row>
    <row r="354" spans="1:4" ht="12" customHeight="1">
      <c r="A354" s="26" t="s">
        <v>23</v>
      </c>
      <c r="B354" s="26" t="s">
        <v>662</v>
      </c>
      <c r="C354" s="27">
        <v>110160</v>
      </c>
      <c r="D354" s="28" t="s">
        <v>998</v>
      </c>
    </row>
    <row r="355" spans="1:4" ht="12" customHeight="1">
      <c r="A355" s="3" t="s">
        <v>23</v>
      </c>
      <c r="B355" s="3" t="s">
        <v>664</v>
      </c>
      <c r="C355" s="29">
        <v>37680</v>
      </c>
      <c r="D355" s="21" t="s">
        <v>998</v>
      </c>
    </row>
    <row r="356" spans="1:4" ht="12" customHeight="1">
      <c r="A356" s="26" t="s">
        <v>23</v>
      </c>
      <c r="B356" s="26" t="s">
        <v>749</v>
      </c>
      <c r="C356" s="27">
        <v>692.5</v>
      </c>
      <c r="D356" s="28" t="s">
        <v>998</v>
      </c>
    </row>
    <row r="357" spans="1:4" ht="12" customHeight="1">
      <c r="A357" s="3" t="s">
        <v>23</v>
      </c>
      <c r="B357" s="3" t="s">
        <v>646</v>
      </c>
      <c r="C357" s="29">
        <v>9685</v>
      </c>
      <c r="D357" s="21" t="s">
        <v>998</v>
      </c>
    </row>
    <row r="358" spans="1:4" ht="12" customHeight="1">
      <c r="A358" s="26" t="s">
        <v>23</v>
      </c>
      <c r="B358" s="26" t="s">
        <v>766</v>
      </c>
      <c r="C358" s="27">
        <v>950</v>
      </c>
      <c r="D358" s="28" t="s">
        <v>998</v>
      </c>
    </row>
    <row r="359" spans="1:4" ht="12" customHeight="1">
      <c r="A359" s="3" t="s">
        <v>23</v>
      </c>
      <c r="B359" s="3" t="s">
        <v>649</v>
      </c>
      <c r="C359" s="29">
        <v>7150</v>
      </c>
      <c r="D359" s="21" t="s">
        <v>998</v>
      </c>
    </row>
    <row r="360" spans="1:4" ht="12" customHeight="1">
      <c r="A360" s="26" t="s">
        <v>23</v>
      </c>
      <c r="B360" s="26" t="s">
        <v>650</v>
      </c>
      <c r="C360" s="27">
        <v>5555</v>
      </c>
      <c r="D360" s="28" t="s">
        <v>998</v>
      </c>
    </row>
    <row r="361" spans="1:4" ht="12" customHeight="1">
      <c r="A361" s="3" t="s">
        <v>23</v>
      </c>
      <c r="B361" s="3" t="s">
        <v>803</v>
      </c>
      <c r="C361" s="29">
        <v>975</v>
      </c>
      <c r="D361" s="21" t="s">
        <v>998</v>
      </c>
    </row>
    <row r="362" spans="1:4" ht="12" customHeight="1">
      <c r="A362" s="26" t="s">
        <v>23</v>
      </c>
      <c r="B362" s="26" t="s">
        <v>808</v>
      </c>
      <c r="C362" s="27">
        <v>2362.5</v>
      </c>
      <c r="D362" s="28" t="s">
        <v>998</v>
      </c>
    </row>
    <row r="363" spans="1:4" ht="12" customHeight="1">
      <c r="A363" s="3" t="s">
        <v>23</v>
      </c>
      <c r="B363" s="3" t="s">
        <v>817</v>
      </c>
      <c r="C363" s="29">
        <v>250</v>
      </c>
      <c r="D363" s="21" t="s">
        <v>998</v>
      </c>
    </row>
    <row r="364" spans="1:4" ht="12" customHeight="1">
      <c r="A364" s="26" t="s">
        <v>23</v>
      </c>
      <c r="B364" s="26" t="s">
        <v>261</v>
      </c>
      <c r="C364" s="27">
        <v>103620</v>
      </c>
      <c r="D364" s="28" t="s">
        <v>998</v>
      </c>
    </row>
    <row r="365" spans="1:4" ht="12" customHeight="1">
      <c r="A365" s="3" t="s">
        <v>850</v>
      </c>
      <c r="B365" s="3" t="s">
        <v>368</v>
      </c>
      <c r="C365" s="29">
        <v>68640</v>
      </c>
      <c r="D365" s="21" t="s">
        <v>997</v>
      </c>
    </row>
    <row r="366" spans="1:4" ht="12" customHeight="1">
      <c r="A366" s="26" t="s">
        <v>850</v>
      </c>
      <c r="B366" s="26" t="s">
        <v>456</v>
      </c>
      <c r="C366" s="27">
        <v>184140</v>
      </c>
      <c r="D366" s="28" t="s">
        <v>997</v>
      </c>
    </row>
    <row r="367" spans="1:4" ht="12" customHeight="1">
      <c r="A367" s="3" t="s">
        <v>850</v>
      </c>
      <c r="B367" s="3" t="s">
        <v>347</v>
      </c>
      <c r="C367" s="29">
        <v>29760</v>
      </c>
      <c r="D367" s="21" t="s">
        <v>997</v>
      </c>
    </row>
    <row r="368" spans="1:4" ht="12" customHeight="1">
      <c r="A368" s="26" t="s">
        <v>850</v>
      </c>
      <c r="B368" s="26" t="s">
        <v>234</v>
      </c>
      <c r="C368" s="27">
        <v>14880</v>
      </c>
      <c r="D368" s="28" t="s">
        <v>997</v>
      </c>
    </row>
    <row r="369" spans="1:4" ht="12" customHeight="1">
      <c r="A369" s="3" t="s">
        <v>850</v>
      </c>
      <c r="B369" s="3" t="s">
        <v>248</v>
      </c>
      <c r="C369" s="29">
        <v>20100</v>
      </c>
      <c r="D369" s="21" t="s">
        <v>997</v>
      </c>
    </row>
    <row r="370" spans="1:4" ht="12" customHeight="1">
      <c r="A370" s="26" t="s">
        <v>850</v>
      </c>
      <c r="B370" s="26" t="s">
        <v>354</v>
      </c>
      <c r="C370" s="27">
        <v>14235</v>
      </c>
      <c r="D370" s="28" t="s">
        <v>997</v>
      </c>
    </row>
    <row r="371" spans="1:4" ht="12" customHeight="1">
      <c r="A371" s="3" t="s">
        <v>850</v>
      </c>
      <c r="B371" s="3" t="s">
        <v>589</v>
      </c>
      <c r="C371" s="29">
        <v>4950</v>
      </c>
      <c r="D371" s="21" t="s">
        <v>997</v>
      </c>
    </row>
    <row r="372" spans="1:4" ht="12" customHeight="1">
      <c r="A372" s="26" t="s">
        <v>24</v>
      </c>
      <c r="B372" s="26" t="s">
        <v>681</v>
      </c>
      <c r="C372" s="27">
        <v>23400</v>
      </c>
      <c r="D372" s="28" t="s">
        <v>998</v>
      </c>
    </row>
    <row r="373" spans="1:4" ht="12" customHeight="1">
      <c r="A373" s="3" t="s">
        <v>24</v>
      </c>
      <c r="B373" s="3" t="s">
        <v>840</v>
      </c>
      <c r="C373" s="29">
        <v>99180</v>
      </c>
      <c r="D373" s="21" t="s">
        <v>998</v>
      </c>
    </row>
    <row r="374" spans="1:4" ht="12" customHeight="1">
      <c r="A374" s="26" t="s">
        <v>24</v>
      </c>
      <c r="B374" s="26" t="s">
        <v>836</v>
      </c>
      <c r="C374" s="27">
        <v>7430</v>
      </c>
      <c r="D374" s="28" t="s">
        <v>998</v>
      </c>
    </row>
    <row r="375" spans="1:4" ht="12" customHeight="1">
      <c r="A375" s="3" t="s">
        <v>24</v>
      </c>
      <c r="B375" s="3" t="s">
        <v>643</v>
      </c>
      <c r="C375" s="29">
        <v>40000</v>
      </c>
      <c r="D375" s="21" t="s">
        <v>998</v>
      </c>
    </row>
    <row r="376" spans="1:4" ht="12" customHeight="1">
      <c r="A376" s="26" t="s">
        <v>24</v>
      </c>
      <c r="B376" s="26" t="s">
        <v>731</v>
      </c>
      <c r="C376" s="27">
        <v>59260</v>
      </c>
      <c r="D376" s="28" t="s">
        <v>998</v>
      </c>
    </row>
    <row r="377" spans="1:4" ht="12" customHeight="1">
      <c r="A377" s="3" t="s">
        <v>24</v>
      </c>
      <c r="B377" s="3" t="s">
        <v>761</v>
      </c>
      <c r="C377" s="29">
        <v>4975</v>
      </c>
      <c r="D377" s="21" t="s">
        <v>998</v>
      </c>
    </row>
    <row r="378" spans="1:4" ht="12" customHeight="1">
      <c r="A378" s="26" t="s">
        <v>24</v>
      </c>
      <c r="B378" s="26" t="s">
        <v>768</v>
      </c>
      <c r="C378" s="27">
        <v>3200</v>
      </c>
      <c r="D378" s="28" t="s">
        <v>998</v>
      </c>
    </row>
    <row r="379" spans="1:4" ht="12" customHeight="1">
      <c r="A379" s="3" t="s">
        <v>24</v>
      </c>
      <c r="B379" s="3" t="s">
        <v>770</v>
      </c>
      <c r="C379" s="29">
        <v>2500</v>
      </c>
      <c r="D379" s="21" t="s">
        <v>998</v>
      </c>
    </row>
    <row r="380" spans="1:4" ht="12" customHeight="1">
      <c r="A380" s="26" t="s">
        <v>24</v>
      </c>
      <c r="B380" s="26" t="s">
        <v>771</v>
      </c>
      <c r="C380" s="27">
        <v>5000</v>
      </c>
      <c r="D380" s="28" t="s">
        <v>998</v>
      </c>
    </row>
    <row r="381" spans="1:4" ht="12" customHeight="1">
      <c r="A381" s="3" t="s">
        <v>24</v>
      </c>
      <c r="B381" s="3" t="s">
        <v>772</v>
      </c>
      <c r="C381" s="29">
        <v>1400</v>
      </c>
      <c r="D381" s="21" t="s">
        <v>998</v>
      </c>
    </row>
    <row r="382" spans="1:4" ht="12" customHeight="1">
      <c r="A382" s="26" t="s">
        <v>24</v>
      </c>
      <c r="B382" s="26" t="s">
        <v>773</v>
      </c>
      <c r="C382" s="27">
        <v>5000</v>
      </c>
      <c r="D382" s="28" t="s">
        <v>998</v>
      </c>
    </row>
    <row r="383" spans="1:4" ht="12" customHeight="1">
      <c r="A383" s="3" t="s">
        <v>24</v>
      </c>
      <c r="B383" s="3" t="s">
        <v>776</v>
      </c>
      <c r="C383" s="29">
        <v>4800</v>
      </c>
      <c r="D383" s="21" t="s">
        <v>998</v>
      </c>
    </row>
    <row r="384" spans="1:4" ht="12" customHeight="1">
      <c r="A384" s="26" t="s">
        <v>24</v>
      </c>
      <c r="B384" s="26" t="s">
        <v>778</v>
      </c>
      <c r="C384" s="27">
        <v>950</v>
      </c>
      <c r="D384" s="28" t="s">
        <v>998</v>
      </c>
    </row>
    <row r="385" spans="1:4" ht="12" customHeight="1">
      <c r="A385" s="3" t="s">
        <v>24</v>
      </c>
      <c r="B385" s="3" t="s">
        <v>779</v>
      </c>
      <c r="C385" s="29">
        <v>5000</v>
      </c>
      <c r="D385" s="21" t="s">
        <v>998</v>
      </c>
    </row>
    <row r="386" spans="1:4" ht="12" customHeight="1">
      <c r="A386" s="26" t="s">
        <v>24</v>
      </c>
      <c r="B386" s="26" t="s">
        <v>647</v>
      </c>
      <c r="C386" s="27">
        <v>10000</v>
      </c>
      <c r="D386" s="28" t="s">
        <v>998</v>
      </c>
    </row>
    <row r="387" spans="1:4" ht="12" customHeight="1">
      <c r="A387" s="3" t="s">
        <v>24</v>
      </c>
      <c r="B387" s="3" t="s">
        <v>780</v>
      </c>
      <c r="C387" s="29">
        <v>5000</v>
      </c>
      <c r="D387" s="21" t="s">
        <v>998</v>
      </c>
    </row>
    <row r="388" spans="1:4" ht="12" customHeight="1">
      <c r="A388" s="26" t="s">
        <v>24</v>
      </c>
      <c r="B388" s="26" t="s">
        <v>648</v>
      </c>
      <c r="C388" s="27">
        <v>10000</v>
      </c>
      <c r="D388" s="28" t="s">
        <v>998</v>
      </c>
    </row>
    <row r="389" spans="1:4" ht="12" customHeight="1">
      <c r="A389" s="3" t="s">
        <v>24</v>
      </c>
      <c r="B389" s="3" t="s">
        <v>781</v>
      </c>
      <c r="C389" s="29">
        <v>5000</v>
      </c>
      <c r="D389" s="21" t="s">
        <v>998</v>
      </c>
    </row>
    <row r="390" spans="1:4" ht="12" customHeight="1">
      <c r="A390" s="26" t="s">
        <v>24</v>
      </c>
      <c r="B390" s="26" t="s">
        <v>785</v>
      </c>
      <c r="C390" s="27">
        <v>2110</v>
      </c>
      <c r="D390" s="28" t="s">
        <v>998</v>
      </c>
    </row>
    <row r="391" spans="1:4" ht="12" customHeight="1">
      <c r="A391" s="3" t="s">
        <v>24</v>
      </c>
      <c r="B391" s="3" t="s">
        <v>786</v>
      </c>
      <c r="C391" s="29">
        <v>4850</v>
      </c>
      <c r="D391" s="21" t="s">
        <v>998</v>
      </c>
    </row>
    <row r="392" spans="1:4" ht="12" customHeight="1">
      <c r="A392" s="26" t="s">
        <v>24</v>
      </c>
      <c r="B392" s="26" t="s">
        <v>787</v>
      </c>
      <c r="C392" s="27">
        <v>2500</v>
      </c>
      <c r="D392" s="28" t="s">
        <v>998</v>
      </c>
    </row>
    <row r="393" spans="1:4" ht="12" customHeight="1">
      <c r="A393" s="3" t="s">
        <v>24</v>
      </c>
      <c r="B393" s="3" t="s">
        <v>789</v>
      </c>
      <c r="C393" s="29">
        <v>5000</v>
      </c>
      <c r="D393" s="21" t="s">
        <v>998</v>
      </c>
    </row>
    <row r="394" spans="1:4" ht="12" customHeight="1">
      <c r="A394" s="26" t="s">
        <v>24</v>
      </c>
      <c r="B394" s="26" t="s">
        <v>790</v>
      </c>
      <c r="C394" s="27">
        <v>3825</v>
      </c>
      <c r="D394" s="28" t="s">
        <v>998</v>
      </c>
    </row>
    <row r="395" spans="1:4" ht="12" customHeight="1">
      <c r="A395" s="3" t="s">
        <v>24</v>
      </c>
      <c r="B395" s="3" t="s">
        <v>792</v>
      </c>
      <c r="C395" s="29">
        <v>3065</v>
      </c>
      <c r="D395" s="21" t="s">
        <v>998</v>
      </c>
    </row>
    <row r="396" spans="1:4" ht="12" customHeight="1">
      <c r="A396" s="26" t="s">
        <v>24</v>
      </c>
      <c r="B396" s="26" t="s">
        <v>793</v>
      </c>
      <c r="C396" s="27">
        <v>4417.5</v>
      </c>
      <c r="D396" s="28" t="s">
        <v>998</v>
      </c>
    </row>
    <row r="397" spans="1:4" ht="12" customHeight="1">
      <c r="A397" s="3" t="s">
        <v>24</v>
      </c>
      <c r="B397" s="3" t="s">
        <v>794</v>
      </c>
      <c r="C397" s="29">
        <v>412.5</v>
      </c>
      <c r="D397" s="21" t="s">
        <v>998</v>
      </c>
    </row>
    <row r="398" spans="1:4" ht="12" customHeight="1">
      <c r="A398" s="26" t="s">
        <v>24</v>
      </c>
      <c r="B398" s="26" t="s">
        <v>796</v>
      </c>
      <c r="C398" s="27">
        <v>37.5</v>
      </c>
      <c r="D398" s="28" t="s">
        <v>998</v>
      </c>
    </row>
    <row r="399" spans="1:4" ht="12" customHeight="1">
      <c r="A399" s="3" t="s">
        <v>24</v>
      </c>
      <c r="B399" s="3" t="s">
        <v>812</v>
      </c>
      <c r="C399" s="29">
        <v>2335</v>
      </c>
      <c r="D399" s="21" t="s">
        <v>998</v>
      </c>
    </row>
    <row r="400" spans="1:4" ht="12" customHeight="1">
      <c r="A400" s="26" t="s">
        <v>24</v>
      </c>
      <c r="B400" s="26" t="s">
        <v>826</v>
      </c>
      <c r="C400" s="27">
        <v>2495</v>
      </c>
      <c r="D400" s="28" t="s">
        <v>998</v>
      </c>
    </row>
    <row r="401" spans="1:4" ht="12" customHeight="1">
      <c r="A401" s="3" t="s">
        <v>24</v>
      </c>
      <c r="B401" s="3" t="s">
        <v>530</v>
      </c>
      <c r="C401" s="29">
        <v>24599.999999999996</v>
      </c>
      <c r="D401" s="21" t="s">
        <v>998</v>
      </c>
    </row>
    <row r="402" spans="1:4" ht="12" customHeight="1">
      <c r="A402" s="26" t="s">
        <v>24</v>
      </c>
      <c r="B402" s="26" t="s">
        <v>504</v>
      </c>
      <c r="C402" s="27">
        <v>324600</v>
      </c>
      <c r="D402" s="28" t="s">
        <v>998</v>
      </c>
    </row>
    <row r="403" spans="1:4" ht="12" customHeight="1">
      <c r="A403" s="3" t="s">
        <v>24</v>
      </c>
      <c r="B403" s="3" t="s">
        <v>280</v>
      </c>
      <c r="C403" s="29">
        <v>111813</v>
      </c>
      <c r="D403" s="21" t="s">
        <v>998</v>
      </c>
    </row>
    <row r="404" spans="1:4" ht="12" customHeight="1">
      <c r="A404" s="26" t="s">
        <v>24</v>
      </c>
      <c r="B404" s="26" t="s">
        <v>138</v>
      </c>
      <c r="C404" s="27">
        <v>1439250</v>
      </c>
      <c r="D404" s="28" t="s">
        <v>998</v>
      </c>
    </row>
    <row r="405" spans="1:4" ht="12" customHeight="1">
      <c r="A405" s="3" t="s">
        <v>24</v>
      </c>
      <c r="B405" s="3" t="s">
        <v>267</v>
      </c>
      <c r="C405" s="29">
        <v>184800</v>
      </c>
      <c r="D405" s="21" t="s">
        <v>998</v>
      </c>
    </row>
    <row r="406" spans="1:4" ht="12" customHeight="1">
      <c r="A406" s="26" t="s">
        <v>24</v>
      </c>
      <c r="B406" s="26" t="s">
        <v>365</v>
      </c>
      <c r="C406" s="27">
        <v>1054170</v>
      </c>
      <c r="D406" s="28" t="s">
        <v>998</v>
      </c>
    </row>
    <row r="407" spans="1:4" ht="12" customHeight="1">
      <c r="A407" s="3" t="s">
        <v>24</v>
      </c>
      <c r="B407" s="3" t="s">
        <v>372</v>
      </c>
      <c r="C407" s="29">
        <v>202410</v>
      </c>
      <c r="D407" s="21" t="s">
        <v>998</v>
      </c>
    </row>
    <row r="408" spans="1:4" ht="12" customHeight="1">
      <c r="A408" s="26" t="s">
        <v>24</v>
      </c>
      <c r="B408" s="26" t="s">
        <v>345</v>
      </c>
      <c r="C408" s="27">
        <v>7440</v>
      </c>
      <c r="D408" s="28" t="s">
        <v>998</v>
      </c>
    </row>
    <row r="409" spans="1:4" ht="12" customHeight="1">
      <c r="A409" s="3" t="s">
        <v>24</v>
      </c>
      <c r="B409" s="3" t="s">
        <v>241</v>
      </c>
      <c r="C409" s="29">
        <v>33255</v>
      </c>
      <c r="D409" s="21" t="s">
        <v>998</v>
      </c>
    </row>
    <row r="410" spans="1:4" ht="12" customHeight="1">
      <c r="A410" s="26" t="s">
        <v>24</v>
      </c>
      <c r="B410" s="26" t="s">
        <v>257</v>
      </c>
      <c r="C410" s="27">
        <v>38400</v>
      </c>
      <c r="D410" s="28" t="s">
        <v>998</v>
      </c>
    </row>
    <row r="411" spans="1:4" ht="12" customHeight="1">
      <c r="A411" s="3" t="s">
        <v>24</v>
      </c>
      <c r="B411" s="3" t="s">
        <v>191</v>
      </c>
      <c r="C411" s="29">
        <v>27525</v>
      </c>
      <c r="D411" s="21" t="s">
        <v>998</v>
      </c>
    </row>
    <row r="412" spans="1:4" ht="12" customHeight="1">
      <c r="A412" s="26" t="s">
        <v>24</v>
      </c>
      <c r="B412" s="26" t="s">
        <v>214</v>
      </c>
      <c r="C412" s="27">
        <v>103635</v>
      </c>
      <c r="D412" s="28" t="s">
        <v>998</v>
      </c>
    </row>
    <row r="413" spans="1:4" ht="12" customHeight="1">
      <c r="A413" s="3" t="s">
        <v>393</v>
      </c>
      <c r="B413" s="3" t="s">
        <v>392</v>
      </c>
      <c r="C413" s="29">
        <v>37800</v>
      </c>
      <c r="D413" s="21" t="s">
        <v>997</v>
      </c>
    </row>
    <row r="414" spans="1:4" ht="12" customHeight="1">
      <c r="A414" s="26" t="s">
        <v>25</v>
      </c>
      <c r="B414" s="26" t="s">
        <v>388</v>
      </c>
      <c r="C414" s="27">
        <v>5880</v>
      </c>
      <c r="D414" s="28" t="s">
        <v>998</v>
      </c>
    </row>
    <row r="415" spans="1:4" ht="12" customHeight="1">
      <c r="A415" s="3" t="s">
        <v>25</v>
      </c>
      <c r="B415" s="3" t="s">
        <v>395</v>
      </c>
      <c r="C415" s="29">
        <v>3500</v>
      </c>
      <c r="D415" s="21" t="s">
        <v>998</v>
      </c>
    </row>
    <row r="416" spans="1:4" ht="12" customHeight="1">
      <c r="A416" s="26" t="s">
        <v>25</v>
      </c>
      <c r="B416" s="26" t="s">
        <v>263</v>
      </c>
      <c r="C416" s="27">
        <v>71940</v>
      </c>
      <c r="D416" s="28" t="s">
        <v>998</v>
      </c>
    </row>
    <row r="417" spans="1:4" ht="12" customHeight="1">
      <c r="A417" s="3" t="s">
        <v>25</v>
      </c>
      <c r="B417" s="3" t="s">
        <v>271</v>
      </c>
      <c r="C417" s="29">
        <v>43560</v>
      </c>
      <c r="D417" s="21" t="s">
        <v>998</v>
      </c>
    </row>
    <row r="418" spans="1:4" ht="12" customHeight="1">
      <c r="A418" s="26" t="s">
        <v>25</v>
      </c>
      <c r="B418" s="26" t="s">
        <v>272</v>
      </c>
      <c r="C418" s="27">
        <v>60060</v>
      </c>
      <c r="D418" s="28" t="s">
        <v>998</v>
      </c>
    </row>
    <row r="419" spans="1:4" ht="12" customHeight="1">
      <c r="A419" s="3" t="s">
        <v>25</v>
      </c>
      <c r="B419" s="3" t="s">
        <v>363</v>
      </c>
      <c r="C419" s="29">
        <v>132210</v>
      </c>
      <c r="D419" s="21" t="s">
        <v>998</v>
      </c>
    </row>
    <row r="420" spans="1:4" ht="12" customHeight="1">
      <c r="A420" s="26" t="s">
        <v>25</v>
      </c>
      <c r="B420" s="26" t="s">
        <v>374</v>
      </c>
      <c r="C420" s="27">
        <v>125190</v>
      </c>
      <c r="D420" s="28" t="s">
        <v>998</v>
      </c>
    </row>
    <row r="421" spans="1:4" ht="12" customHeight="1">
      <c r="A421" s="3" t="s">
        <v>25</v>
      </c>
      <c r="B421" s="3" t="s">
        <v>333</v>
      </c>
      <c r="C421" s="29">
        <v>132510</v>
      </c>
      <c r="D421" s="21" t="s">
        <v>998</v>
      </c>
    </row>
    <row r="422" spans="1:4" ht="12" customHeight="1">
      <c r="A422" s="26" t="s">
        <v>25</v>
      </c>
      <c r="B422" s="26" t="s">
        <v>174</v>
      </c>
      <c r="C422" s="27">
        <v>17760</v>
      </c>
      <c r="D422" s="28" t="s">
        <v>998</v>
      </c>
    </row>
    <row r="423" spans="1:4" ht="12" customHeight="1">
      <c r="A423" s="3" t="s">
        <v>25</v>
      </c>
      <c r="B423" s="3" t="s">
        <v>178</v>
      </c>
      <c r="C423" s="29">
        <v>11355</v>
      </c>
      <c r="D423" s="21" t="s">
        <v>998</v>
      </c>
    </row>
    <row r="424" spans="1:4" ht="12" customHeight="1">
      <c r="A424" s="26" t="s">
        <v>642</v>
      </c>
      <c r="B424" s="26" t="s">
        <v>202</v>
      </c>
      <c r="C424" s="27">
        <v>13110</v>
      </c>
      <c r="D424" s="28" t="s">
        <v>997</v>
      </c>
    </row>
    <row r="425" spans="1:4" ht="12" customHeight="1">
      <c r="A425" s="3" t="s">
        <v>26</v>
      </c>
      <c r="B425" s="3" t="s">
        <v>409</v>
      </c>
      <c r="C425" s="29">
        <v>3850</v>
      </c>
      <c r="D425" s="21" t="s">
        <v>997</v>
      </c>
    </row>
    <row r="426" spans="1:4" ht="12" customHeight="1">
      <c r="A426" s="26" t="s">
        <v>26</v>
      </c>
      <c r="B426" s="26" t="s">
        <v>328</v>
      </c>
      <c r="C426" s="27">
        <v>46830</v>
      </c>
      <c r="D426" s="28" t="s">
        <v>997</v>
      </c>
    </row>
    <row r="427" spans="1:4" ht="12" customHeight="1">
      <c r="A427" s="3" t="s">
        <v>27</v>
      </c>
      <c r="B427" s="3" t="s">
        <v>412</v>
      </c>
      <c r="C427" s="29">
        <v>50644.999999999993</v>
      </c>
      <c r="D427" s="21" t="s">
        <v>998</v>
      </c>
    </row>
    <row r="428" spans="1:4" ht="12" customHeight="1">
      <c r="A428" s="26" t="s">
        <v>27</v>
      </c>
      <c r="B428" s="26" t="s">
        <v>716</v>
      </c>
      <c r="C428" s="27">
        <v>2000</v>
      </c>
      <c r="D428" s="28" t="s">
        <v>998</v>
      </c>
    </row>
    <row r="429" spans="1:4" ht="12" customHeight="1">
      <c r="A429" s="3" t="s">
        <v>27</v>
      </c>
      <c r="B429" s="3" t="s">
        <v>527</v>
      </c>
      <c r="C429" s="29">
        <v>290400</v>
      </c>
      <c r="D429" s="21" t="s">
        <v>998</v>
      </c>
    </row>
    <row r="430" spans="1:4" ht="12" customHeight="1">
      <c r="A430" s="26" t="s">
        <v>27</v>
      </c>
      <c r="B430" s="26" t="s">
        <v>540</v>
      </c>
      <c r="C430" s="27">
        <v>57000</v>
      </c>
      <c r="D430" s="28" t="s">
        <v>998</v>
      </c>
    </row>
    <row r="431" spans="1:4" ht="12" customHeight="1">
      <c r="A431" s="3" t="s">
        <v>27</v>
      </c>
      <c r="B431" s="3" t="s">
        <v>112</v>
      </c>
      <c r="C431" s="29">
        <v>768000</v>
      </c>
      <c r="D431" s="21" t="s">
        <v>998</v>
      </c>
    </row>
    <row r="432" spans="1:4" ht="12" customHeight="1">
      <c r="A432" s="26" t="s">
        <v>27</v>
      </c>
      <c r="B432" s="26" t="s">
        <v>340</v>
      </c>
      <c r="C432" s="27">
        <v>210240</v>
      </c>
      <c r="D432" s="28" t="s">
        <v>998</v>
      </c>
    </row>
    <row r="433" spans="1:4" ht="12" customHeight="1">
      <c r="A433" s="3" t="s">
        <v>27</v>
      </c>
      <c r="B433" s="3" t="s">
        <v>310</v>
      </c>
      <c r="C433" s="29">
        <v>9510</v>
      </c>
      <c r="D433" s="21" t="s">
        <v>998</v>
      </c>
    </row>
    <row r="434" spans="1:4" ht="12" customHeight="1">
      <c r="A434" s="26" t="s">
        <v>27</v>
      </c>
      <c r="B434" s="26" t="s">
        <v>255</v>
      </c>
      <c r="C434" s="27">
        <v>20685</v>
      </c>
      <c r="D434" s="28" t="s">
        <v>998</v>
      </c>
    </row>
    <row r="435" spans="1:4" ht="12" customHeight="1">
      <c r="A435" s="3" t="s">
        <v>27</v>
      </c>
      <c r="B435" s="3" t="s">
        <v>157</v>
      </c>
      <c r="C435" s="29">
        <v>6765</v>
      </c>
      <c r="D435" s="21" t="s">
        <v>998</v>
      </c>
    </row>
    <row r="436" spans="1:4" ht="12" customHeight="1">
      <c r="A436" s="26" t="s">
        <v>27</v>
      </c>
      <c r="B436" s="26" t="s">
        <v>168</v>
      </c>
      <c r="C436" s="27">
        <v>26250</v>
      </c>
      <c r="D436" s="28" t="s">
        <v>998</v>
      </c>
    </row>
    <row r="437" spans="1:4" ht="12" customHeight="1">
      <c r="A437" s="3" t="s">
        <v>27</v>
      </c>
      <c r="B437" s="3" t="s">
        <v>594</v>
      </c>
      <c r="C437" s="29">
        <v>32850</v>
      </c>
      <c r="D437" s="21" t="s">
        <v>998</v>
      </c>
    </row>
    <row r="438" spans="1:4" ht="12" customHeight="1">
      <c r="A438" s="26" t="s">
        <v>27</v>
      </c>
      <c r="B438" s="26" t="s">
        <v>591</v>
      </c>
      <c r="C438" s="27">
        <v>90</v>
      </c>
      <c r="D438" s="28" t="s">
        <v>998</v>
      </c>
    </row>
    <row r="439" spans="1:4" ht="12" customHeight="1">
      <c r="A439" s="3" t="s">
        <v>28</v>
      </c>
      <c r="B439" s="3" t="s">
        <v>518</v>
      </c>
      <c r="C439" s="29">
        <v>50715</v>
      </c>
      <c r="D439" s="21" t="s">
        <v>998</v>
      </c>
    </row>
    <row r="440" spans="1:4" ht="12" customHeight="1">
      <c r="A440" s="26" t="s">
        <v>28</v>
      </c>
      <c r="B440" s="26" t="s">
        <v>604</v>
      </c>
      <c r="C440" s="27">
        <v>127125</v>
      </c>
      <c r="D440" s="28" t="s">
        <v>998</v>
      </c>
    </row>
    <row r="441" spans="1:4" ht="12" customHeight="1">
      <c r="A441" s="3" t="s">
        <v>28</v>
      </c>
      <c r="B441" s="3" t="s">
        <v>219</v>
      </c>
      <c r="C441" s="29">
        <v>64350</v>
      </c>
      <c r="D441" s="21" t="s">
        <v>998</v>
      </c>
    </row>
    <row r="442" spans="1:4" ht="12" customHeight="1">
      <c r="A442" s="26" t="s">
        <v>28</v>
      </c>
      <c r="B442" s="26" t="s">
        <v>339</v>
      </c>
      <c r="C442" s="27">
        <v>36000</v>
      </c>
      <c r="D442" s="28" t="s">
        <v>998</v>
      </c>
    </row>
    <row r="443" spans="1:4" ht="12" customHeight="1">
      <c r="A443" s="3" t="s">
        <v>158</v>
      </c>
      <c r="B443" s="3" t="s">
        <v>159</v>
      </c>
      <c r="C443" s="29">
        <v>7380</v>
      </c>
      <c r="D443" s="21" t="s">
        <v>997</v>
      </c>
    </row>
    <row r="444" spans="1:4" ht="12" customHeight="1">
      <c r="A444" s="26" t="s">
        <v>158</v>
      </c>
      <c r="B444" s="26" t="s">
        <v>352</v>
      </c>
      <c r="C444" s="27">
        <v>3585</v>
      </c>
      <c r="D444" s="28" t="s">
        <v>997</v>
      </c>
    </row>
    <row r="445" spans="1:4" ht="12" customHeight="1">
      <c r="A445" s="3" t="s">
        <v>158</v>
      </c>
      <c r="B445" s="3" t="s">
        <v>163</v>
      </c>
      <c r="C445" s="29">
        <v>6390</v>
      </c>
      <c r="D445" s="21" t="s">
        <v>997</v>
      </c>
    </row>
    <row r="446" spans="1:4" ht="12" customHeight="1">
      <c r="A446" s="26" t="s">
        <v>158</v>
      </c>
      <c r="B446" s="26" t="s">
        <v>171</v>
      </c>
      <c r="C446" s="27">
        <v>17355</v>
      </c>
      <c r="D446" s="28" t="s">
        <v>997</v>
      </c>
    </row>
    <row r="447" spans="1:4" ht="12" customHeight="1">
      <c r="A447" s="3" t="s">
        <v>30</v>
      </c>
      <c r="B447" s="3" t="s">
        <v>388</v>
      </c>
      <c r="C447" s="29">
        <v>76300</v>
      </c>
      <c r="D447" s="21" t="s">
        <v>998</v>
      </c>
    </row>
    <row r="448" spans="1:4" ht="12" customHeight="1">
      <c r="A448" s="26" t="s">
        <v>30</v>
      </c>
      <c r="B448" s="26" t="s">
        <v>405</v>
      </c>
      <c r="C448" s="27">
        <v>20685</v>
      </c>
      <c r="D448" s="28" t="s">
        <v>998</v>
      </c>
    </row>
    <row r="449" spans="1:4" ht="12" customHeight="1">
      <c r="A449" s="3" t="s">
        <v>30</v>
      </c>
      <c r="B449" s="3" t="s">
        <v>421</v>
      </c>
      <c r="C449" s="29">
        <v>12179.999999999998</v>
      </c>
      <c r="D449" s="21" t="s">
        <v>998</v>
      </c>
    </row>
    <row r="450" spans="1:4" ht="12" customHeight="1">
      <c r="A450" s="26" t="s">
        <v>30</v>
      </c>
      <c r="B450" s="26" t="s">
        <v>579</v>
      </c>
      <c r="C450" s="27">
        <v>130125.00000000001</v>
      </c>
      <c r="D450" s="28" t="s">
        <v>998</v>
      </c>
    </row>
    <row r="451" spans="1:4" ht="12" customHeight="1">
      <c r="A451" s="3" t="s">
        <v>30</v>
      </c>
      <c r="B451" s="3" t="s">
        <v>831</v>
      </c>
      <c r="C451" s="29">
        <v>2000</v>
      </c>
      <c r="D451" s="21" t="s">
        <v>998</v>
      </c>
    </row>
    <row r="452" spans="1:4" ht="12" customHeight="1">
      <c r="A452" s="26" t="s">
        <v>30</v>
      </c>
      <c r="B452" s="26" t="s">
        <v>571</v>
      </c>
      <c r="C452" s="27">
        <v>1810440</v>
      </c>
      <c r="D452" s="28" t="s">
        <v>998</v>
      </c>
    </row>
    <row r="453" spans="1:4" ht="12" customHeight="1">
      <c r="A453" s="3" t="s">
        <v>30</v>
      </c>
      <c r="B453" s="3" t="s">
        <v>278</v>
      </c>
      <c r="C453" s="29">
        <v>1124851</v>
      </c>
      <c r="D453" s="21" t="s">
        <v>998</v>
      </c>
    </row>
    <row r="454" spans="1:4" ht="12" customHeight="1">
      <c r="A454" s="26" t="s">
        <v>30</v>
      </c>
      <c r="B454" s="26" t="s">
        <v>264</v>
      </c>
      <c r="C454" s="27">
        <v>192720</v>
      </c>
      <c r="D454" s="28" t="s">
        <v>998</v>
      </c>
    </row>
    <row r="455" spans="1:4" ht="12" customHeight="1">
      <c r="A455" s="3" t="s">
        <v>30</v>
      </c>
      <c r="B455" s="3" t="s">
        <v>341</v>
      </c>
      <c r="C455" s="29">
        <v>242040</v>
      </c>
      <c r="D455" s="21" t="s">
        <v>998</v>
      </c>
    </row>
    <row r="456" spans="1:4" ht="12" customHeight="1">
      <c r="A456" s="26" t="s">
        <v>30</v>
      </c>
      <c r="B456" s="26" t="s">
        <v>311</v>
      </c>
      <c r="C456" s="27">
        <v>296010</v>
      </c>
      <c r="D456" s="28" t="s">
        <v>998</v>
      </c>
    </row>
    <row r="457" spans="1:4" ht="12" customHeight="1">
      <c r="A457" s="3" t="s">
        <v>30</v>
      </c>
      <c r="B457" s="3" t="s">
        <v>314</v>
      </c>
      <c r="C457" s="29">
        <v>135660</v>
      </c>
      <c r="D457" s="21" t="s">
        <v>998</v>
      </c>
    </row>
    <row r="458" spans="1:4" ht="12" customHeight="1">
      <c r="A458" s="26" t="s">
        <v>30</v>
      </c>
      <c r="B458" s="26" t="s">
        <v>236</v>
      </c>
      <c r="C458" s="27">
        <v>21015</v>
      </c>
      <c r="D458" s="28" t="s">
        <v>998</v>
      </c>
    </row>
    <row r="459" spans="1:4" ht="12" customHeight="1">
      <c r="A459" s="3" t="s">
        <v>30</v>
      </c>
      <c r="B459" s="3" t="s">
        <v>154</v>
      </c>
      <c r="C459" s="29">
        <v>30180</v>
      </c>
      <c r="D459" s="21" t="s">
        <v>998</v>
      </c>
    </row>
    <row r="460" spans="1:4" ht="12" customHeight="1">
      <c r="A460" s="26" t="s">
        <v>30</v>
      </c>
      <c r="B460" s="26" t="s">
        <v>165</v>
      </c>
      <c r="C460" s="27">
        <v>29880</v>
      </c>
      <c r="D460" s="28" t="s">
        <v>998</v>
      </c>
    </row>
    <row r="461" spans="1:4" ht="12" customHeight="1">
      <c r="A461" s="3" t="s">
        <v>30</v>
      </c>
      <c r="B461" s="3" t="s">
        <v>167</v>
      </c>
      <c r="C461" s="29">
        <v>11715</v>
      </c>
      <c r="D461" s="21" t="s">
        <v>998</v>
      </c>
    </row>
    <row r="462" spans="1:4" ht="12" customHeight="1">
      <c r="A462" s="26" t="s">
        <v>30</v>
      </c>
      <c r="B462" s="26" t="s">
        <v>180</v>
      </c>
      <c r="C462" s="27">
        <v>46230</v>
      </c>
      <c r="D462" s="28" t="s">
        <v>998</v>
      </c>
    </row>
    <row r="463" spans="1:4" ht="12" customHeight="1">
      <c r="A463" s="3" t="s">
        <v>30</v>
      </c>
      <c r="B463" s="3" t="s">
        <v>188</v>
      </c>
      <c r="C463" s="29">
        <v>105195</v>
      </c>
      <c r="D463" s="21" t="s">
        <v>998</v>
      </c>
    </row>
    <row r="464" spans="1:4" ht="12" customHeight="1">
      <c r="A464" s="26" t="s">
        <v>30</v>
      </c>
      <c r="B464" s="26" t="s">
        <v>194</v>
      </c>
      <c r="C464" s="27">
        <v>45435</v>
      </c>
      <c r="D464" s="28" t="s">
        <v>998</v>
      </c>
    </row>
    <row r="465" spans="1:4" ht="12" customHeight="1">
      <c r="A465" s="3" t="s">
        <v>30</v>
      </c>
      <c r="B465" s="3" t="s">
        <v>595</v>
      </c>
      <c r="C465" s="29">
        <v>15825</v>
      </c>
      <c r="D465" s="21" t="s">
        <v>998</v>
      </c>
    </row>
    <row r="466" spans="1:4" ht="12" customHeight="1">
      <c r="A466" s="26" t="s">
        <v>30</v>
      </c>
      <c r="B466" s="26" t="s">
        <v>601</v>
      </c>
      <c r="C466" s="27">
        <v>87135</v>
      </c>
      <c r="D466" s="28" t="s">
        <v>998</v>
      </c>
    </row>
    <row r="467" spans="1:4" ht="12" customHeight="1">
      <c r="A467" s="3" t="s">
        <v>782</v>
      </c>
      <c r="B467" s="3" t="s">
        <v>783</v>
      </c>
      <c r="C467" s="29">
        <v>625</v>
      </c>
      <c r="D467" s="21" t="s">
        <v>997</v>
      </c>
    </row>
    <row r="468" spans="1:4" ht="12" customHeight="1">
      <c r="A468" s="26" t="s">
        <v>481</v>
      </c>
      <c r="B468" s="26" t="s">
        <v>482</v>
      </c>
      <c r="C468" s="27">
        <v>23785.5</v>
      </c>
      <c r="D468" s="28" t="s">
        <v>997</v>
      </c>
    </row>
    <row r="469" spans="1:4" ht="12" customHeight="1">
      <c r="A469" s="3" t="s">
        <v>237</v>
      </c>
      <c r="B469" s="3" t="s">
        <v>238</v>
      </c>
      <c r="C469" s="29">
        <v>12345</v>
      </c>
      <c r="D469" s="21" t="s">
        <v>997</v>
      </c>
    </row>
    <row r="470" spans="1:4" ht="12" customHeight="1">
      <c r="A470" s="26" t="s">
        <v>32</v>
      </c>
      <c r="B470" s="26" t="s">
        <v>346</v>
      </c>
      <c r="C470" s="27">
        <v>96120</v>
      </c>
      <c r="D470" s="28" t="s">
        <v>998</v>
      </c>
    </row>
    <row r="471" spans="1:4" ht="12" customHeight="1">
      <c r="A471" s="3" t="s">
        <v>32</v>
      </c>
      <c r="B471" s="3" t="s">
        <v>256</v>
      </c>
      <c r="C471" s="29">
        <v>78480</v>
      </c>
      <c r="D471" s="21" t="s">
        <v>998</v>
      </c>
    </row>
    <row r="472" spans="1:4" ht="12.75" customHeight="1">
      <c r="A472" s="26" t="s">
        <v>32</v>
      </c>
      <c r="B472" s="26" t="s">
        <v>433</v>
      </c>
      <c r="C472" s="27">
        <v>12720</v>
      </c>
      <c r="D472" s="28" t="s">
        <v>998</v>
      </c>
    </row>
    <row r="473" spans="1:4" ht="12" customHeight="1">
      <c r="A473" s="3" t="s">
        <v>851</v>
      </c>
      <c r="B473" s="3" t="s">
        <v>293</v>
      </c>
      <c r="C473" s="29">
        <v>3780</v>
      </c>
      <c r="D473" s="21" t="s">
        <v>997</v>
      </c>
    </row>
    <row r="474" spans="1:4" ht="12" customHeight="1">
      <c r="A474" s="26" t="s">
        <v>851</v>
      </c>
      <c r="B474" s="26" t="s">
        <v>153</v>
      </c>
      <c r="C474" s="27">
        <v>4350</v>
      </c>
      <c r="D474" s="28" t="s">
        <v>997</v>
      </c>
    </row>
    <row r="475" spans="1:4" ht="12" customHeight="1">
      <c r="A475" s="3" t="s">
        <v>851</v>
      </c>
      <c r="B475" s="3" t="s">
        <v>155</v>
      </c>
      <c r="C475" s="29">
        <v>7575</v>
      </c>
      <c r="D475" s="21" t="s">
        <v>997</v>
      </c>
    </row>
    <row r="476" spans="1:4" ht="12" customHeight="1">
      <c r="A476" s="26" t="s">
        <v>851</v>
      </c>
      <c r="B476" s="26" t="s">
        <v>189</v>
      </c>
      <c r="C476" s="27">
        <v>65040</v>
      </c>
      <c r="D476" s="28" t="s">
        <v>997</v>
      </c>
    </row>
    <row r="477" spans="1:4" ht="12" customHeight="1">
      <c r="A477" s="3" t="s">
        <v>851</v>
      </c>
      <c r="B477" s="3" t="s">
        <v>197</v>
      </c>
      <c r="C477" s="29">
        <v>138810</v>
      </c>
      <c r="D477" s="21" t="s">
        <v>997</v>
      </c>
    </row>
    <row r="478" spans="1:4" ht="12" customHeight="1">
      <c r="A478" s="26" t="s">
        <v>851</v>
      </c>
      <c r="B478" s="26" t="s">
        <v>377</v>
      </c>
      <c r="C478" s="27">
        <v>30540</v>
      </c>
      <c r="D478" s="28" t="s">
        <v>997</v>
      </c>
    </row>
    <row r="479" spans="1:4" ht="12" customHeight="1">
      <c r="A479" s="3" t="s">
        <v>33</v>
      </c>
      <c r="B479" s="3" t="s">
        <v>607</v>
      </c>
      <c r="C479" s="29">
        <v>126092</v>
      </c>
      <c r="D479" s="21" t="s">
        <v>998</v>
      </c>
    </row>
    <row r="480" spans="1:4" ht="12" customHeight="1">
      <c r="A480" s="26" t="s">
        <v>33</v>
      </c>
      <c r="B480" s="26" t="s">
        <v>608</v>
      </c>
      <c r="C480" s="27">
        <v>35003</v>
      </c>
      <c r="D480" s="28" t="s">
        <v>998</v>
      </c>
    </row>
    <row r="481" spans="1:4" ht="12" customHeight="1">
      <c r="A481" s="3" t="s">
        <v>33</v>
      </c>
      <c r="B481" s="3" t="s">
        <v>665</v>
      </c>
      <c r="C481" s="29">
        <v>2768.63</v>
      </c>
      <c r="D481" s="21" t="s">
        <v>998</v>
      </c>
    </row>
    <row r="482" spans="1:4" ht="12" customHeight="1">
      <c r="A482" s="26" t="s">
        <v>33</v>
      </c>
      <c r="B482" s="26" t="s">
        <v>614</v>
      </c>
      <c r="C482" s="27">
        <v>160283</v>
      </c>
      <c r="D482" s="28" t="s">
        <v>998</v>
      </c>
    </row>
    <row r="483" spans="1:4" ht="12" customHeight="1">
      <c r="A483" s="3" t="s">
        <v>33</v>
      </c>
      <c r="B483" s="3" t="s">
        <v>618</v>
      </c>
      <c r="C483" s="29">
        <v>20126</v>
      </c>
      <c r="D483" s="21" t="s">
        <v>998</v>
      </c>
    </row>
    <row r="484" spans="1:4" ht="12" customHeight="1">
      <c r="A484" s="26" t="s">
        <v>33</v>
      </c>
      <c r="B484" s="26" t="s">
        <v>619</v>
      </c>
      <c r="C484" s="27">
        <v>97585</v>
      </c>
      <c r="D484" s="28" t="s">
        <v>998</v>
      </c>
    </row>
    <row r="485" spans="1:4" ht="12" customHeight="1">
      <c r="A485" s="3" t="s">
        <v>33</v>
      </c>
      <c r="B485" s="3" t="s">
        <v>620</v>
      </c>
      <c r="C485" s="29">
        <v>19227</v>
      </c>
      <c r="D485" s="21" t="s">
        <v>998</v>
      </c>
    </row>
    <row r="486" spans="1:4" ht="12" customHeight="1">
      <c r="A486" s="26" t="s">
        <v>33</v>
      </c>
      <c r="B486" s="26" t="s">
        <v>623</v>
      </c>
      <c r="C486" s="27">
        <v>91205</v>
      </c>
      <c r="D486" s="28" t="s">
        <v>998</v>
      </c>
    </row>
    <row r="487" spans="1:4" ht="12" customHeight="1">
      <c r="A487" s="3" t="s">
        <v>33</v>
      </c>
      <c r="B487" s="3" t="s">
        <v>624</v>
      </c>
      <c r="C487" s="29">
        <v>10092</v>
      </c>
      <c r="D487" s="21" t="s">
        <v>998</v>
      </c>
    </row>
    <row r="488" spans="1:4" ht="12" customHeight="1">
      <c r="A488" s="26" t="s">
        <v>33</v>
      </c>
      <c r="B488" s="26" t="s">
        <v>635</v>
      </c>
      <c r="C488" s="27">
        <v>17429</v>
      </c>
      <c r="D488" s="28" t="s">
        <v>998</v>
      </c>
    </row>
    <row r="489" spans="1:4" ht="12" customHeight="1">
      <c r="A489" s="3" t="s">
        <v>33</v>
      </c>
      <c r="B489" s="3" t="s">
        <v>703</v>
      </c>
      <c r="C489" s="29">
        <v>10296</v>
      </c>
      <c r="D489" s="21" t="s">
        <v>998</v>
      </c>
    </row>
    <row r="490" spans="1:4" ht="12" customHeight="1">
      <c r="A490" s="26" t="s">
        <v>33</v>
      </c>
      <c r="B490" s="26" t="s">
        <v>285</v>
      </c>
      <c r="C490" s="27">
        <v>35840</v>
      </c>
      <c r="D490" s="28" t="s">
        <v>998</v>
      </c>
    </row>
    <row r="491" spans="1:4" ht="12" customHeight="1">
      <c r="A491" s="3" t="s">
        <v>33</v>
      </c>
      <c r="B491" s="3" t="s">
        <v>286</v>
      </c>
      <c r="C491" s="29">
        <v>10710</v>
      </c>
      <c r="D491" s="21" t="s">
        <v>998</v>
      </c>
    </row>
    <row r="492" spans="1:4" ht="12" customHeight="1">
      <c r="A492" s="26" t="s">
        <v>33</v>
      </c>
      <c r="B492" s="26" t="s">
        <v>129</v>
      </c>
      <c r="C492" s="27">
        <v>16520</v>
      </c>
      <c r="D492" s="28" t="s">
        <v>998</v>
      </c>
    </row>
    <row r="493" spans="1:4" ht="12" customHeight="1">
      <c r="A493" s="3" t="s">
        <v>33</v>
      </c>
      <c r="B493" s="3" t="s">
        <v>682</v>
      </c>
      <c r="C493" s="29">
        <v>26680</v>
      </c>
      <c r="D493" s="21" t="s">
        <v>998</v>
      </c>
    </row>
    <row r="494" spans="1:4" ht="12" customHeight="1">
      <c r="A494" s="26" t="s">
        <v>33</v>
      </c>
      <c r="B494" s="26" t="s">
        <v>580</v>
      </c>
      <c r="C494" s="27">
        <v>351375</v>
      </c>
      <c r="D494" s="28" t="s">
        <v>998</v>
      </c>
    </row>
    <row r="495" spans="1:4" ht="12" customHeight="1">
      <c r="A495" s="3" t="s">
        <v>33</v>
      </c>
      <c r="B495" s="3" t="s">
        <v>465</v>
      </c>
      <c r="C495" s="29">
        <v>365039.99999999994</v>
      </c>
      <c r="D495" s="21" t="s">
        <v>998</v>
      </c>
    </row>
    <row r="496" spans="1:4" ht="12" customHeight="1">
      <c r="A496" s="26" t="s">
        <v>33</v>
      </c>
      <c r="B496" s="26" t="s">
        <v>466</v>
      </c>
      <c r="C496" s="27">
        <v>254880.00000000003</v>
      </c>
      <c r="D496" s="28" t="s">
        <v>998</v>
      </c>
    </row>
    <row r="497" spans="1:4" ht="12" customHeight="1">
      <c r="A497" s="3" t="s">
        <v>33</v>
      </c>
      <c r="B497" s="3" t="s">
        <v>467</v>
      </c>
      <c r="C497" s="29">
        <v>232740</v>
      </c>
      <c r="D497" s="21" t="s">
        <v>998</v>
      </c>
    </row>
    <row r="498" spans="1:4" ht="12" customHeight="1">
      <c r="A498" s="26" t="s">
        <v>33</v>
      </c>
      <c r="B498" s="26" t="s">
        <v>532</v>
      </c>
      <c r="C498" s="27">
        <v>450599.99999999994</v>
      </c>
      <c r="D498" s="28" t="s">
        <v>998</v>
      </c>
    </row>
    <row r="499" spans="1:4" ht="12" customHeight="1">
      <c r="A499" s="3" t="s">
        <v>33</v>
      </c>
      <c r="B499" s="3" t="s">
        <v>503</v>
      </c>
      <c r="C499" s="29">
        <v>133200</v>
      </c>
      <c r="D499" s="21" t="s">
        <v>998</v>
      </c>
    </row>
    <row r="500" spans="1:4" ht="12" customHeight="1">
      <c r="A500" s="26" t="s">
        <v>33</v>
      </c>
      <c r="B500" s="26" t="s">
        <v>505</v>
      </c>
      <c r="C500" s="27">
        <v>505200</v>
      </c>
      <c r="D500" s="28" t="s">
        <v>998</v>
      </c>
    </row>
    <row r="501" spans="1:4" ht="12" customHeight="1">
      <c r="A501" s="3" t="s">
        <v>33</v>
      </c>
      <c r="B501" s="3" t="s">
        <v>563</v>
      </c>
      <c r="C501" s="29">
        <v>386400.00000000006</v>
      </c>
      <c r="D501" s="21" t="s">
        <v>998</v>
      </c>
    </row>
    <row r="502" spans="1:4" ht="12" customHeight="1">
      <c r="A502" s="26" t="s">
        <v>33</v>
      </c>
      <c r="B502" s="26" t="s">
        <v>546</v>
      </c>
      <c r="C502" s="27">
        <v>135600</v>
      </c>
      <c r="D502" s="28" t="s">
        <v>998</v>
      </c>
    </row>
    <row r="503" spans="1:4" ht="12" customHeight="1">
      <c r="A503" s="3" t="s">
        <v>33</v>
      </c>
      <c r="B503" s="3" t="s">
        <v>548</v>
      </c>
      <c r="C503" s="29">
        <v>75000</v>
      </c>
      <c r="D503" s="21" t="s">
        <v>998</v>
      </c>
    </row>
    <row r="504" spans="1:4" ht="12" customHeight="1">
      <c r="A504" s="26" t="s">
        <v>33</v>
      </c>
      <c r="B504" s="26" t="s">
        <v>555</v>
      </c>
      <c r="C504" s="27">
        <v>68850</v>
      </c>
      <c r="D504" s="28" t="s">
        <v>998</v>
      </c>
    </row>
    <row r="505" spans="1:4" ht="12" customHeight="1">
      <c r="A505" s="3" t="s">
        <v>33</v>
      </c>
      <c r="B505" s="3" t="s">
        <v>359</v>
      </c>
      <c r="C505" s="29">
        <v>131835</v>
      </c>
      <c r="D505" s="21" t="s">
        <v>998</v>
      </c>
    </row>
    <row r="506" spans="1:4" ht="12" customHeight="1">
      <c r="A506" s="26" t="s">
        <v>33</v>
      </c>
      <c r="B506" s="26" t="s">
        <v>576</v>
      </c>
      <c r="C506" s="27">
        <v>154500</v>
      </c>
      <c r="D506" s="28" t="s">
        <v>998</v>
      </c>
    </row>
    <row r="507" spans="1:4" ht="12" customHeight="1">
      <c r="A507" s="3" t="s">
        <v>33</v>
      </c>
      <c r="B507" s="3" t="s">
        <v>245</v>
      </c>
      <c r="C507" s="29">
        <v>2700</v>
      </c>
      <c r="D507" s="21" t="s">
        <v>998</v>
      </c>
    </row>
    <row r="508" spans="1:4" ht="12" customHeight="1">
      <c r="A508" s="26" t="s">
        <v>33</v>
      </c>
      <c r="B508" s="26" t="s">
        <v>190</v>
      </c>
      <c r="C508" s="27">
        <v>19680</v>
      </c>
      <c r="D508" s="28" t="s">
        <v>998</v>
      </c>
    </row>
    <row r="509" spans="1:4" ht="12" customHeight="1">
      <c r="A509" s="3" t="s">
        <v>308</v>
      </c>
      <c r="B509" s="3" t="s">
        <v>309</v>
      </c>
      <c r="C509" s="29">
        <v>7830</v>
      </c>
      <c r="D509" s="21" t="s">
        <v>997</v>
      </c>
    </row>
    <row r="510" spans="1:4" ht="12" customHeight="1">
      <c r="A510" s="26" t="s">
        <v>859</v>
      </c>
      <c r="B510" s="26" t="s">
        <v>828</v>
      </c>
      <c r="C510" s="27">
        <v>11550</v>
      </c>
      <c r="D510" s="28" t="s">
        <v>997</v>
      </c>
    </row>
    <row r="511" spans="1:4" ht="12" customHeight="1">
      <c r="A511" s="3" t="s">
        <v>63</v>
      </c>
      <c r="B511" s="3" t="s">
        <v>686</v>
      </c>
      <c r="C511" s="29">
        <v>2000</v>
      </c>
      <c r="D511" s="21" t="s">
        <v>997</v>
      </c>
    </row>
    <row r="512" spans="1:4" ht="12" customHeight="1">
      <c r="A512" s="26" t="s">
        <v>34</v>
      </c>
      <c r="B512" s="26" t="s">
        <v>381</v>
      </c>
      <c r="C512" s="27">
        <v>36190</v>
      </c>
      <c r="D512" s="28" t="s">
        <v>998</v>
      </c>
    </row>
    <row r="513" spans="1:4" ht="12" customHeight="1">
      <c r="A513" s="3" t="s">
        <v>34</v>
      </c>
      <c r="B513" s="3" t="s">
        <v>395</v>
      </c>
      <c r="C513" s="29">
        <v>15925</v>
      </c>
      <c r="D513" s="21" t="s">
        <v>998</v>
      </c>
    </row>
    <row r="514" spans="1:4" ht="12" customHeight="1">
      <c r="A514" s="26" t="s">
        <v>34</v>
      </c>
      <c r="B514" s="26" t="s">
        <v>412</v>
      </c>
      <c r="C514" s="27">
        <v>7630</v>
      </c>
      <c r="D514" s="28" t="s">
        <v>998</v>
      </c>
    </row>
    <row r="515" spans="1:4" ht="12" customHeight="1">
      <c r="A515" s="3" t="s">
        <v>34</v>
      </c>
      <c r="B515" s="3" t="s">
        <v>378</v>
      </c>
      <c r="C515" s="29">
        <v>519300</v>
      </c>
      <c r="D515" s="21" t="s">
        <v>998</v>
      </c>
    </row>
    <row r="516" spans="1:4" ht="12" customHeight="1">
      <c r="A516" s="26" t="s">
        <v>34</v>
      </c>
      <c r="B516" s="26" t="s">
        <v>564</v>
      </c>
      <c r="C516" s="27">
        <v>194400</v>
      </c>
      <c r="D516" s="28" t="s">
        <v>998</v>
      </c>
    </row>
    <row r="517" spans="1:4" ht="12" customHeight="1">
      <c r="A517" s="3" t="s">
        <v>34</v>
      </c>
      <c r="B517" s="3" t="s">
        <v>544</v>
      </c>
      <c r="C517" s="29">
        <v>60600</v>
      </c>
      <c r="D517" s="21" t="s">
        <v>998</v>
      </c>
    </row>
    <row r="518" spans="1:4" ht="12" customHeight="1">
      <c r="A518" s="26" t="s">
        <v>34</v>
      </c>
      <c r="B518" s="26" t="s">
        <v>545</v>
      </c>
      <c r="C518" s="27">
        <v>72600</v>
      </c>
      <c r="D518" s="28" t="s">
        <v>998</v>
      </c>
    </row>
    <row r="519" spans="1:4" ht="12" customHeight="1">
      <c r="A519" s="3" t="s">
        <v>34</v>
      </c>
      <c r="B519" s="3" t="s">
        <v>113</v>
      </c>
      <c r="C519" s="29">
        <v>273000</v>
      </c>
      <c r="D519" s="21" t="s">
        <v>998</v>
      </c>
    </row>
    <row r="520" spans="1:4" ht="12" customHeight="1">
      <c r="A520" s="26" t="s">
        <v>34</v>
      </c>
      <c r="B520" s="26" t="s">
        <v>121</v>
      </c>
      <c r="C520" s="27">
        <v>388500</v>
      </c>
      <c r="D520" s="28" t="s">
        <v>998</v>
      </c>
    </row>
    <row r="521" spans="1:4" ht="12" customHeight="1">
      <c r="A521" s="3" t="s">
        <v>34</v>
      </c>
      <c r="B521" s="3" t="s">
        <v>268</v>
      </c>
      <c r="C521" s="29">
        <v>574860</v>
      </c>
      <c r="D521" s="21" t="s">
        <v>998</v>
      </c>
    </row>
    <row r="522" spans="1:4" ht="12" customHeight="1">
      <c r="A522" s="26" t="s">
        <v>34</v>
      </c>
      <c r="B522" s="26" t="s">
        <v>435</v>
      </c>
      <c r="C522" s="27">
        <v>441750</v>
      </c>
      <c r="D522" s="28" t="s">
        <v>998</v>
      </c>
    </row>
    <row r="523" spans="1:4" ht="12" customHeight="1">
      <c r="A523" s="3" t="s">
        <v>34</v>
      </c>
      <c r="B523" s="3" t="s">
        <v>316</v>
      </c>
      <c r="C523" s="29">
        <v>9060</v>
      </c>
      <c r="D523" s="21" t="s">
        <v>998</v>
      </c>
    </row>
    <row r="524" spans="1:4" ht="12" customHeight="1">
      <c r="A524" s="26" t="s">
        <v>34</v>
      </c>
      <c r="B524" s="26" t="s">
        <v>319</v>
      </c>
      <c r="C524" s="27">
        <v>4530</v>
      </c>
      <c r="D524" s="28" t="s">
        <v>998</v>
      </c>
    </row>
    <row r="525" spans="1:4" ht="12" customHeight="1">
      <c r="A525" s="3" t="s">
        <v>34</v>
      </c>
      <c r="B525" s="3" t="s">
        <v>239</v>
      </c>
      <c r="C525" s="29">
        <v>17310</v>
      </c>
      <c r="D525" s="21" t="s">
        <v>998</v>
      </c>
    </row>
    <row r="526" spans="1:4" ht="12" customHeight="1">
      <c r="A526" s="26" t="s">
        <v>34</v>
      </c>
      <c r="B526" s="26" t="s">
        <v>259</v>
      </c>
      <c r="C526" s="27">
        <v>2475</v>
      </c>
      <c r="D526" s="28" t="s">
        <v>998</v>
      </c>
    </row>
    <row r="527" spans="1:4" ht="12" customHeight="1">
      <c r="A527" s="3" t="s">
        <v>34</v>
      </c>
      <c r="B527" s="3" t="s">
        <v>170</v>
      </c>
      <c r="C527" s="29">
        <v>40200</v>
      </c>
      <c r="D527" s="21" t="s">
        <v>998</v>
      </c>
    </row>
    <row r="528" spans="1:4" ht="12" customHeight="1">
      <c r="A528" s="26" t="s">
        <v>34</v>
      </c>
      <c r="B528" s="26" t="s">
        <v>175</v>
      </c>
      <c r="C528" s="27">
        <v>23565</v>
      </c>
      <c r="D528" s="28" t="s">
        <v>998</v>
      </c>
    </row>
    <row r="529" spans="1:4" ht="12" customHeight="1">
      <c r="A529" s="3" t="s">
        <v>34</v>
      </c>
      <c r="B529" s="3" t="s">
        <v>192</v>
      </c>
      <c r="C529" s="31">
        <v>30330</v>
      </c>
      <c r="D529" s="21" t="s">
        <v>998</v>
      </c>
    </row>
    <row r="530" spans="1:4" ht="12" customHeight="1">
      <c r="A530" s="26" t="s">
        <v>34</v>
      </c>
      <c r="B530" s="26" t="s">
        <v>106</v>
      </c>
      <c r="C530" s="32">
        <v>-214500</v>
      </c>
      <c r="D530" s="28" t="s">
        <v>998</v>
      </c>
    </row>
    <row r="531" spans="1:4" ht="12" customHeight="1">
      <c r="A531" s="3" t="s">
        <v>34</v>
      </c>
      <c r="B531" s="3" t="s">
        <v>599</v>
      </c>
      <c r="C531" s="31">
        <v>36570</v>
      </c>
      <c r="D531" s="21" t="s">
        <v>998</v>
      </c>
    </row>
    <row r="532" spans="1:4" ht="12" customHeight="1">
      <c r="A532" s="26" t="s">
        <v>34</v>
      </c>
      <c r="B532" s="26" t="s">
        <v>127</v>
      </c>
      <c r="C532" s="27">
        <v>13410</v>
      </c>
      <c r="D532" s="28" t="s">
        <v>998</v>
      </c>
    </row>
    <row r="533" spans="1:4" ht="12" customHeight="1">
      <c r="A533" s="3" t="s">
        <v>34</v>
      </c>
      <c r="B533" s="3" t="s">
        <v>213</v>
      </c>
      <c r="C533" s="29">
        <v>4545</v>
      </c>
      <c r="D533" s="21" t="s">
        <v>998</v>
      </c>
    </row>
    <row r="534" spans="1:4" ht="12" customHeight="1">
      <c r="A534" s="26" t="s">
        <v>852</v>
      </c>
      <c r="B534" s="26" t="s">
        <v>752</v>
      </c>
      <c r="C534" s="27">
        <v>3320.0000000000005</v>
      </c>
      <c r="D534" s="28" t="s">
        <v>997</v>
      </c>
    </row>
    <row r="535" spans="1:4" ht="12" customHeight="1">
      <c r="A535" s="3" t="s">
        <v>852</v>
      </c>
      <c r="B535" s="3" t="s">
        <v>292</v>
      </c>
      <c r="C535" s="29">
        <v>39300</v>
      </c>
      <c r="D535" s="21" t="s">
        <v>997</v>
      </c>
    </row>
    <row r="536" spans="1:4" ht="12" customHeight="1">
      <c r="A536" s="26" t="s">
        <v>35</v>
      </c>
      <c r="B536" s="26" t="s">
        <v>615</v>
      </c>
      <c r="C536" s="27">
        <v>16182</v>
      </c>
      <c r="D536" s="28" t="s">
        <v>998</v>
      </c>
    </row>
    <row r="537" spans="1:4" ht="12" customHeight="1">
      <c r="A537" s="3" t="s">
        <v>35</v>
      </c>
      <c r="B537" s="3" t="s">
        <v>616</v>
      </c>
      <c r="C537" s="29">
        <v>12934</v>
      </c>
      <c r="D537" s="21" t="s">
        <v>998</v>
      </c>
    </row>
    <row r="538" spans="1:4" ht="12" customHeight="1">
      <c r="A538" s="26" t="s">
        <v>35</v>
      </c>
      <c r="B538" s="26" t="s">
        <v>521</v>
      </c>
      <c r="C538" s="27">
        <v>11304.999999999998</v>
      </c>
      <c r="D538" s="28" t="s">
        <v>998</v>
      </c>
    </row>
    <row r="539" spans="1:4" ht="12" customHeight="1">
      <c r="A539" s="3" t="s">
        <v>35</v>
      </c>
      <c r="B539" s="3" t="s">
        <v>388</v>
      </c>
      <c r="C539" s="29">
        <v>27316.799999999999</v>
      </c>
      <c r="D539" s="21" t="s">
        <v>998</v>
      </c>
    </row>
    <row r="540" spans="1:4" ht="12" customHeight="1">
      <c r="A540" s="26" t="s">
        <v>35</v>
      </c>
      <c r="B540" s="26" t="s">
        <v>389</v>
      </c>
      <c r="C540" s="27">
        <v>19785.5</v>
      </c>
      <c r="D540" s="28" t="s">
        <v>998</v>
      </c>
    </row>
    <row r="541" spans="1:4" ht="12" customHeight="1">
      <c r="A541" s="3" t="s">
        <v>35</v>
      </c>
      <c r="B541" s="3" t="s">
        <v>406</v>
      </c>
      <c r="C541" s="29">
        <v>11900</v>
      </c>
      <c r="D541" s="21" t="s">
        <v>998</v>
      </c>
    </row>
    <row r="542" spans="1:4" ht="12" customHeight="1">
      <c r="A542" s="26" t="s">
        <v>35</v>
      </c>
      <c r="B542" s="26" t="s">
        <v>407</v>
      </c>
      <c r="C542" s="27">
        <v>23604</v>
      </c>
      <c r="D542" s="28" t="s">
        <v>998</v>
      </c>
    </row>
    <row r="543" spans="1:4" ht="12" customHeight="1">
      <c r="A543" s="3" t="s">
        <v>35</v>
      </c>
      <c r="B543" s="3" t="s">
        <v>415</v>
      </c>
      <c r="C543" s="29">
        <v>17430</v>
      </c>
      <c r="D543" s="21" t="s">
        <v>998</v>
      </c>
    </row>
    <row r="544" spans="1:4">
      <c r="A544" s="26" t="s">
        <v>35</v>
      </c>
      <c r="B544" s="26" t="s">
        <v>418</v>
      </c>
      <c r="C544" s="27">
        <v>8265.6</v>
      </c>
      <c r="D544" s="28" t="s">
        <v>998</v>
      </c>
    </row>
    <row r="545" spans="1:9">
      <c r="A545" s="3" t="s">
        <v>35</v>
      </c>
      <c r="B545" s="3" t="s">
        <v>419</v>
      </c>
      <c r="C545" s="29">
        <v>28870.799999999999</v>
      </c>
      <c r="D545" s="21" t="s">
        <v>998</v>
      </c>
    </row>
    <row r="546" spans="1:9">
      <c r="A546" s="26" t="s">
        <v>35</v>
      </c>
      <c r="B546" s="26" t="s">
        <v>422</v>
      </c>
      <c r="C546" s="27">
        <v>21812</v>
      </c>
      <c r="D546" s="28" t="s">
        <v>998</v>
      </c>
      <c r="I546" s="33"/>
    </row>
    <row r="547" spans="1:9">
      <c r="A547" s="3" t="s">
        <v>35</v>
      </c>
      <c r="B547" s="3" t="s">
        <v>423</v>
      </c>
      <c r="C547" s="29">
        <v>27930</v>
      </c>
      <c r="D547" s="21" t="s">
        <v>998</v>
      </c>
      <c r="I547" s="33"/>
    </row>
    <row r="548" spans="1:9">
      <c r="A548" s="26" t="s">
        <v>35</v>
      </c>
      <c r="B548" s="26" t="s">
        <v>509</v>
      </c>
      <c r="C548" s="27">
        <v>5005</v>
      </c>
      <c r="D548" s="28" t="s">
        <v>998</v>
      </c>
    </row>
    <row r="549" spans="1:9">
      <c r="A549" s="3" t="s">
        <v>35</v>
      </c>
      <c r="B549" s="3" t="s">
        <v>605</v>
      </c>
      <c r="C549" s="29">
        <v>52929.060000000005</v>
      </c>
      <c r="D549" s="21" t="s">
        <v>998</v>
      </c>
    </row>
    <row r="550" spans="1:9">
      <c r="A550" s="26" t="s">
        <v>35</v>
      </c>
      <c r="B550" s="26" t="s">
        <v>606</v>
      </c>
      <c r="C550" s="27">
        <v>15109</v>
      </c>
      <c r="D550" s="28" t="s">
        <v>998</v>
      </c>
    </row>
    <row r="551" spans="1:9">
      <c r="A551" s="3" t="s">
        <v>35</v>
      </c>
      <c r="B551" s="3" t="s">
        <v>379</v>
      </c>
      <c r="C551" s="29">
        <v>5778.1500000000005</v>
      </c>
      <c r="D551" s="21" t="s">
        <v>998</v>
      </c>
    </row>
    <row r="552" spans="1:9">
      <c r="A552" s="26" t="s">
        <v>35</v>
      </c>
      <c r="B552" s="26" t="s">
        <v>578</v>
      </c>
      <c r="C552" s="27">
        <v>129922.5</v>
      </c>
      <c r="D552" s="28" t="s">
        <v>998</v>
      </c>
    </row>
    <row r="553" spans="1:9">
      <c r="A553" s="3" t="s">
        <v>35</v>
      </c>
      <c r="B553" s="3" t="s">
        <v>603</v>
      </c>
      <c r="C553" s="29">
        <v>177926.25</v>
      </c>
      <c r="D553" s="21" t="s">
        <v>998</v>
      </c>
    </row>
    <row r="554" spans="1:9">
      <c r="A554" s="26" t="s">
        <v>35</v>
      </c>
      <c r="B554" s="26" t="s">
        <v>427</v>
      </c>
      <c r="C554" s="27">
        <v>52640</v>
      </c>
      <c r="D554" s="28" t="s">
        <v>998</v>
      </c>
    </row>
    <row r="555" spans="1:9">
      <c r="A555" s="3" t="s">
        <v>35</v>
      </c>
      <c r="B555" s="3" t="s">
        <v>220</v>
      </c>
      <c r="C555" s="29">
        <v>180009</v>
      </c>
      <c r="D555" s="21" t="s">
        <v>998</v>
      </c>
    </row>
    <row r="556" spans="1:9">
      <c r="A556" s="26" t="s">
        <v>35</v>
      </c>
      <c r="B556" s="26" t="s">
        <v>501</v>
      </c>
      <c r="C556" s="27">
        <v>54989.999999999993</v>
      </c>
      <c r="D556" s="28" t="s">
        <v>998</v>
      </c>
    </row>
    <row r="557" spans="1:9">
      <c r="A557" s="3" t="s">
        <v>35</v>
      </c>
      <c r="B557" s="3" t="s">
        <v>539</v>
      </c>
      <c r="C557" s="29">
        <v>147600</v>
      </c>
      <c r="D557" s="21" t="s">
        <v>998</v>
      </c>
    </row>
    <row r="558" spans="1:9">
      <c r="A558" s="26" t="s">
        <v>35</v>
      </c>
      <c r="B558" s="26" t="s">
        <v>554</v>
      </c>
      <c r="C558" s="27">
        <v>257850.00000000003</v>
      </c>
      <c r="D558" s="28" t="s">
        <v>998</v>
      </c>
    </row>
    <row r="559" spans="1:9">
      <c r="A559" s="3" t="s">
        <v>35</v>
      </c>
      <c r="B559" s="3" t="s">
        <v>627</v>
      </c>
      <c r="C559" s="29">
        <v>77550</v>
      </c>
      <c r="D559" s="21" t="s">
        <v>998</v>
      </c>
    </row>
    <row r="560" spans="1:9">
      <c r="A560" s="26" t="s">
        <v>35</v>
      </c>
      <c r="B560" s="26" t="s">
        <v>277</v>
      </c>
      <c r="C560" s="27">
        <v>99593</v>
      </c>
      <c r="D560" s="28" t="s">
        <v>998</v>
      </c>
    </row>
    <row r="561" spans="1:4">
      <c r="A561" s="3" t="s">
        <v>35</v>
      </c>
      <c r="B561" s="3" t="s">
        <v>581</v>
      </c>
      <c r="C561" s="29">
        <v>25380</v>
      </c>
      <c r="D561" s="21" t="s">
        <v>998</v>
      </c>
    </row>
    <row r="562" spans="1:4">
      <c r="A562" s="26" t="s">
        <v>36</v>
      </c>
      <c r="B562" s="26" t="s">
        <v>609</v>
      </c>
      <c r="C562" s="27">
        <v>87638</v>
      </c>
      <c r="D562" s="28" t="s">
        <v>998</v>
      </c>
    </row>
    <row r="563" spans="1:4">
      <c r="A563" s="3" t="s">
        <v>36</v>
      </c>
      <c r="B563" s="3" t="s">
        <v>610</v>
      </c>
      <c r="C563" s="29">
        <v>180873</v>
      </c>
      <c r="D563" s="21" t="s">
        <v>998</v>
      </c>
    </row>
    <row r="564" spans="1:4">
      <c r="A564" s="26" t="s">
        <v>36</v>
      </c>
      <c r="B564" s="26" t="s">
        <v>611</v>
      </c>
      <c r="C564" s="27">
        <v>54868</v>
      </c>
      <c r="D564" s="28" t="s">
        <v>998</v>
      </c>
    </row>
    <row r="565" spans="1:4">
      <c r="A565" s="3" t="s">
        <v>36</v>
      </c>
      <c r="B565" s="3" t="s">
        <v>612</v>
      </c>
      <c r="C565" s="29">
        <v>59566</v>
      </c>
      <c r="D565" s="21" t="s">
        <v>998</v>
      </c>
    </row>
    <row r="566" spans="1:4">
      <c r="A566" s="26" t="s">
        <v>36</v>
      </c>
      <c r="B566" s="26" t="s">
        <v>613</v>
      </c>
      <c r="C566" s="27">
        <v>72123</v>
      </c>
      <c r="D566" s="28" t="s">
        <v>998</v>
      </c>
    </row>
    <row r="567" spans="1:4">
      <c r="A567" s="3" t="s">
        <v>36</v>
      </c>
      <c r="B567" s="3" t="s">
        <v>634</v>
      </c>
      <c r="C567" s="29">
        <v>31639</v>
      </c>
      <c r="D567" s="21" t="s">
        <v>998</v>
      </c>
    </row>
    <row r="568" spans="1:4">
      <c r="A568" s="26" t="s">
        <v>36</v>
      </c>
      <c r="B568" s="26" t="s">
        <v>124</v>
      </c>
      <c r="C568" s="27">
        <v>43790</v>
      </c>
      <c r="D568" s="28" t="s">
        <v>998</v>
      </c>
    </row>
    <row r="569" spans="1:4">
      <c r="A569" s="3" t="s">
        <v>36</v>
      </c>
      <c r="B569" s="3" t="s">
        <v>636</v>
      </c>
      <c r="C569" s="29">
        <v>13398</v>
      </c>
      <c r="D569" s="21" t="s">
        <v>998</v>
      </c>
    </row>
    <row r="570" spans="1:4">
      <c r="A570" s="26" t="s">
        <v>36</v>
      </c>
      <c r="B570" s="26" t="s">
        <v>637</v>
      </c>
      <c r="C570" s="27">
        <v>13949</v>
      </c>
      <c r="D570" s="28" t="s">
        <v>998</v>
      </c>
    </row>
    <row r="571" spans="1:4">
      <c r="A571" s="3" t="s">
        <v>36</v>
      </c>
      <c r="B571" s="3" t="s">
        <v>639</v>
      </c>
      <c r="C571" s="29">
        <v>6409</v>
      </c>
      <c r="D571" s="21" t="s">
        <v>998</v>
      </c>
    </row>
    <row r="572" spans="1:4">
      <c r="A572" s="26" t="s">
        <v>36</v>
      </c>
      <c r="B572" s="26" t="s">
        <v>641</v>
      </c>
      <c r="C572" s="27">
        <v>15486</v>
      </c>
      <c r="D572" s="28" t="s">
        <v>998</v>
      </c>
    </row>
    <row r="573" spans="1:4">
      <c r="A573" s="3" t="s">
        <v>36</v>
      </c>
      <c r="B573" s="3" t="s">
        <v>513</v>
      </c>
      <c r="C573" s="29">
        <v>1925</v>
      </c>
      <c r="D573" s="21" t="s">
        <v>998</v>
      </c>
    </row>
    <row r="574" spans="1:4">
      <c r="A574" s="26" t="s">
        <v>36</v>
      </c>
      <c r="B574" s="26" t="s">
        <v>514</v>
      </c>
      <c r="C574" s="27">
        <v>10570</v>
      </c>
      <c r="D574" s="28" t="s">
        <v>998</v>
      </c>
    </row>
    <row r="575" spans="1:4">
      <c r="A575" s="3" t="s">
        <v>36</v>
      </c>
      <c r="B575" s="3" t="s">
        <v>516</v>
      </c>
      <c r="C575" s="29">
        <v>63280.000000000007</v>
      </c>
      <c r="D575" s="21" t="s">
        <v>998</v>
      </c>
    </row>
    <row r="576" spans="1:4">
      <c r="A576" s="26" t="s">
        <v>36</v>
      </c>
      <c r="B576" s="26" t="s">
        <v>519</v>
      </c>
      <c r="C576" s="27">
        <v>25095</v>
      </c>
      <c r="D576" s="28" t="s">
        <v>998</v>
      </c>
    </row>
    <row r="577" spans="1:4">
      <c r="A577" s="3" t="s">
        <v>36</v>
      </c>
      <c r="B577" s="3" t="s">
        <v>522</v>
      </c>
      <c r="C577" s="29">
        <v>30590.000000000004</v>
      </c>
      <c r="D577" s="21" t="s">
        <v>998</v>
      </c>
    </row>
    <row r="578" spans="1:4">
      <c r="A578" s="26" t="s">
        <v>36</v>
      </c>
      <c r="B578" s="26" t="s">
        <v>284</v>
      </c>
      <c r="C578" s="27">
        <v>53690</v>
      </c>
      <c r="D578" s="28" t="s">
        <v>998</v>
      </c>
    </row>
    <row r="579" spans="1:4">
      <c r="A579" s="3" t="s">
        <v>36</v>
      </c>
      <c r="B579" s="3" t="s">
        <v>384</v>
      </c>
      <c r="C579" s="29">
        <v>73605</v>
      </c>
      <c r="D579" s="21" t="s">
        <v>998</v>
      </c>
    </row>
    <row r="580" spans="1:4">
      <c r="A580" s="26" t="s">
        <v>36</v>
      </c>
      <c r="B580" s="26" t="s">
        <v>390</v>
      </c>
      <c r="C580" s="27">
        <v>27684.999999999996</v>
      </c>
      <c r="D580" s="28" t="s">
        <v>998</v>
      </c>
    </row>
    <row r="581" spans="1:4">
      <c r="A581" s="3" t="s">
        <v>36</v>
      </c>
      <c r="B581" s="3" t="s">
        <v>412</v>
      </c>
      <c r="C581" s="29">
        <v>13125</v>
      </c>
      <c r="D581" s="21" t="s">
        <v>998</v>
      </c>
    </row>
    <row r="582" spans="1:4">
      <c r="A582" s="26" t="s">
        <v>36</v>
      </c>
      <c r="B582" s="26" t="s">
        <v>842</v>
      </c>
      <c r="C582" s="27">
        <v>35844</v>
      </c>
      <c r="D582" s="28" t="s">
        <v>998</v>
      </c>
    </row>
    <row r="583" spans="1:4">
      <c r="A583" s="3" t="s">
        <v>36</v>
      </c>
      <c r="B583" s="3" t="s">
        <v>510</v>
      </c>
      <c r="C583" s="29">
        <v>13615</v>
      </c>
      <c r="D583" s="21" t="s">
        <v>998</v>
      </c>
    </row>
    <row r="584" spans="1:4">
      <c r="A584" s="26" t="s">
        <v>36</v>
      </c>
      <c r="B584" s="26" t="s">
        <v>511</v>
      </c>
      <c r="C584" s="27">
        <v>36680</v>
      </c>
      <c r="D584" s="28" t="s">
        <v>998</v>
      </c>
    </row>
    <row r="585" spans="1:4">
      <c r="A585" s="3" t="s">
        <v>36</v>
      </c>
      <c r="B585" s="3" t="s">
        <v>426</v>
      </c>
      <c r="C585" s="29">
        <v>48230.000000000007</v>
      </c>
      <c r="D585" s="21" t="s">
        <v>998</v>
      </c>
    </row>
    <row r="586" spans="1:4">
      <c r="A586" s="26" t="s">
        <v>36</v>
      </c>
      <c r="B586" s="26" t="s">
        <v>226</v>
      </c>
      <c r="C586" s="27">
        <v>82350</v>
      </c>
      <c r="D586" s="28" t="s">
        <v>998</v>
      </c>
    </row>
    <row r="587" spans="1:4">
      <c r="A587" s="3" t="s">
        <v>36</v>
      </c>
      <c r="B587" s="3" t="s">
        <v>227</v>
      </c>
      <c r="C587" s="29">
        <v>232650</v>
      </c>
      <c r="D587" s="21" t="s">
        <v>998</v>
      </c>
    </row>
    <row r="588" spans="1:4">
      <c r="A588" s="26" t="s">
        <v>36</v>
      </c>
      <c r="B588" s="26" t="s">
        <v>228</v>
      </c>
      <c r="C588" s="27">
        <v>67050</v>
      </c>
      <c r="D588" s="28" t="s">
        <v>998</v>
      </c>
    </row>
    <row r="589" spans="1:4">
      <c r="A589" s="3" t="s">
        <v>36</v>
      </c>
      <c r="B589" s="3" t="s">
        <v>841</v>
      </c>
      <c r="C589" s="29">
        <v>221400</v>
      </c>
      <c r="D589" s="21" t="s">
        <v>998</v>
      </c>
    </row>
    <row r="590" spans="1:4">
      <c r="A590" s="26" t="s">
        <v>36</v>
      </c>
      <c r="B590" s="26" t="s">
        <v>468</v>
      </c>
      <c r="C590" s="27">
        <v>211140</v>
      </c>
      <c r="D590" s="28" t="s">
        <v>998</v>
      </c>
    </row>
    <row r="591" spans="1:4">
      <c r="A591" s="3" t="s">
        <v>36</v>
      </c>
      <c r="B591" s="3" t="s">
        <v>531</v>
      </c>
      <c r="C591" s="29">
        <v>12000</v>
      </c>
      <c r="D591" s="21" t="s">
        <v>998</v>
      </c>
    </row>
    <row r="592" spans="1:4">
      <c r="A592" s="26" t="s">
        <v>36</v>
      </c>
      <c r="B592" s="26" t="s">
        <v>536</v>
      </c>
      <c r="C592" s="27">
        <v>164400</v>
      </c>
      <c r="D592" s="28" t="s">
        <v>998</v>
      </c>
    </row>
    <row r="593" spans="1:5">
      <c r="A593" s="3" t="s">
        <v>36</v>
      </c>
      <c r="B593" s="3" t="s">
        <v>500</v>
      </c>
      <c r="C593" s="29">
        <v>136200</v>
      </c>
      <c r="D593" s="21" t="s">
        <v>998</v>
      </c>
    </row>
    <row r="594" spans="1:5">
      <c r="A594" s="26" t="s">
        <v>36</v>
      </c>
      <c r="B594" s="26" t="s">
        <v>502</v>
      </c>
      <c r="C594" s="27">
        <v>111600.00000000001</v>
      </c>
      <c r="D594" s="28" t="s">
        <v>998</v>
      </c>
    </row>
    <row r="595" spans="1:5">
      <c r="A595" s="3" t="s">
        <v>36</v>
      </c>
      <c r="B595" s="3" t="s">
        <v>559</v>
      </c>
      <c r="C595" s="29">
        <v>135000</v>
      </c>
      <c r="D595" s="21" t="s">
        <v>998</v>
      </c>
    </row>
    <row r="596" spans="1:5">
      <c r="A596" s="26" t="s">
        <v>36</v>
      </c>
      <c r="B596" s="26" t="s">
        <v>625</v>
      </c>
      <c r="C596" s="27">
        <v>26085</v>
      </c>
      <c r="D596" s="28" t="s">
        <v>998</v>
      </c>
    </row>
    <row r="597" spans="1:5">
      <c r="A597" s="3" t="s">
        <v>36</v>
      </c>
      <c r="B597" s="3" t="s">
        <v>281</v>
      </c>
      <c r="C597" s="29">
        <v>100203.99999999999</v>
      </c>
      <c r="D597" s="21" t="s">
        <v>998</v>
      </c>
      <c r="E597" s="30"/>
    </row>
    <row r="598" spans="1:5">
      <c r="A598" s="26" t="s">
        <v>36</v>
      </c>
      <c r="B598" s="26" t="s">
        <v>122</v>
      </c>
      <c r="C598" s="27">
        <v>112500</v>
      </c>
      <c r="D598" s="28" t="s">
        <v>998</v>
      </c>
      <c r="E598" s="30"/>
    </row>
    <row r="599" spans="1:5">
      <c r="A599" s="3" t="s">
        <v>36</v>
      </c>
      <c r="B599" s="3" t="s">
        <v>373</v>
      </c>
      <c r="C599" s="29">
        <v>59280</v>
      </c>
      <c r="D599" s="21" t="s">
        <v>998</v>
      </c>
    </row>
    <row r="600" spans="1:5">
      <c r="A600" s="26" t="s">
        <v>36</v>
      </c>
      <c r="B600" s="26" t="s">
        <v>327</v>
      </c>
      <c r="C600" s="27">
        <v>177450</v>
      </c>
      <c r="D600" s="28" t="s">
        <v>998</v>
      </c>
      <c r="E600" s="30"/>
    </row>
    <row r="601" spans="1:5">
      <c r="A601" s="3" t="s">
        <v>36</v>
      </c>
      <c r="B601" s="3" t="s">
        <v>329</v>
      </c>
      <c r="C601" s="29">
        <v>11760</v>
      </c>
      <c r="D601" s="21" t="s">
        <v>998</v>
      </c>
      <c r="E601" s="30"/>
    </row>
    <row r="602" spans="1:5">
      <c r="A602" s="26" t="s">
        <v>36</v>
      </c>
      <c r="B602" s="26" t="s">
        <v>291</v>
      </c>
      <c r="C602" s="27">
        <v>51480</v>
      </c>
      <c r="D602" s="28" t="s">
        <v>998</v>
      </c>
    </row>
    <row r="603" spans="1:5">
      <c r="A603" s="3" t="s">
        <v>36</v>
      </c>
      <c r="B603" s="3" t="s">
        <v>118</v>
      </c>
      <c r="C603" s="29">
        <v>90675</v>
      </c>
      <c r="D603" s="21" t="s">
        <v>998</v>
      </c>
    </row>
    <row r="604" spans="1:5">
      <c r="A604" s="26" t="s">
        <v>36</v>
      </c>
      <c r="B604" s="26" t="s">
        <v>181</v>
      </c>
      <c r="C604" s="27">
        <v>110490</v>
      </c>
      <c r="D604" s="28" t="s">
        <v>998</v>
      </c>
    </row>
    <row r="605" spans="1:5">
      <c r="A605" s="3" t="s">
        <v>36</v>
      </c>
      <c r="B605" s="3" t="s">
        <v>186</v>
      </c>
      <c r="C605" s="29">
        <v>45870</v>
      </c>
      <c r="D605" s="21" t="s">
        <v>998</v>
      </c>
      <c r="E605" s="30"/>
    </row>
    <row r="606" spans="1:5">
      <c r="A606" s="26" t="s">
        <v>36</v>
      </c>
      <c r="B606" s="26" t="s">
        <v>196</v>
      </c>
      <c r="C606" s="27">
        <v>12345</v>
      </c>
      <c r="D606" s="28" t="s">
        <v>998</v>
      </c>
    </row>
    <row r="607" spans="1:5">
      <c r="A607" s="3" t="s">
        <v>36</v>
      </c>
      <c r="B607" s="3" t="s">
        <v>484</v>
      </c>
      <c r="C607" s="29">
        <v>25101</v>
      </c>
      <c r="D607" s="21" t="s">
        <v>998</v>
      </c>
    </row>
    <row r="608" spans="1:5">
      <c r="A608" s="26" t="s">
        <v>36</v>
      </c>
      <c r="B608" s="26" t="s">
        <v>485</v>
      </c>
      <c r="C608" s="27">
        <v>5014.5</v>
      </c>
      <c r="D608" s="28" t="s">
        <v>998</v>
      </c>
    </row>
    <row r="609" spans="1:6">
      <c r="A609" s="3" t="s">
        <v>36</v>
      </c>
      <c r="B609" s="3" t="s">
        <v>586</v>
      </c>
      <c r="C609" s="29">
        <v>2152.5</v>
      </c>
      <c r="D609" s="21" t="s">
        <v>998</v>
      </c>
    </row>
    <row r="610" spans="1:6">
      <c r="A610" s="26" t="s">
        <v>265</v>
      </c>
      <c r="B610" s="26" t="s">
        <v>266</v>
      </c>
      <c r="C610" s="27">
        <v>147180</v>
      </c>
      <c r="D610" s="28" t="s">
        <v>997</v>
      </c>
    </row>
    <row r="611" spans="1:6">
      <c r="A611" s="3" t="s">
        <v>843</v>
      </c>
      <c r="B611" s="3" t="s">
        <v>282</v>
      </c>
      <c r="C611" s="29">
        <v>223720</v>
      </c>
      <c r="D611" s="21" t="s">
        <v>998</v>
      </c>
    </row>
    <row r="612" spans="1:6">
      <c r="A612" s="26" t="s">
        <v>843</v>
      </c>
      <c r="B612" s="26" t="s">
        <v>495</v>
      </c>
      <c r="C612" s="27">
        <v>628155</v>
      </c>
      <c r="D612" s="28" t="s">
        <v>998</v>
      </c>
      <c r="F612" s="30"/>
    </row>
    <row r="613" spans="1:6">
      <c r="A613" s="3" t="s">
        <v>843</v>
      </c>
      <c r="B613" s="3" t="s">
        <v>133</v>
      </c>
      <c r="C613" s="29">
        <v>697500</v>
      </c>
      <c r="D613" s="21" t="s">
        <v>998</v>
      </c>
      <c r="E613" s="30"/>
    </row>
    <row r="614" spans="1:6">
      <c r="A614" s="26" t="s">
        <v>843</v>
      </c>
      <c r="B614" s="26" t="s">
        <v>134</v>
      </c>
      <c r="C614" s="27">
        <v>153000</v>
      </c>
      <c r="D614" s="28" t="s">
        <v>998</v>
      </c>
    </row>
    <row r="615" spans="1:6">
      <c r="A615" s="3" t="s">
        <v>843</v>
      </c>
      <c r="B615" s="3" t="s">
        <v>260</v>
      </c>
      <c r="C615" s="29">
        <v>112200</v>
      </c>
      <c r="D615" s="21" t="s">
        <v>998</v>
      </c>
    </row>
    <row r="616" spans="1:6">
      <c r="A616" s="26" t="s">
        <v>843</v>
      </c>
      <c r="B616" s="26" t="s">
        <v>335</v>
      </c>
      <c r="C616" s="27">
        <v>252210</v>
      </c>
      <c r="D616" s="28" t="s">
        <v>998</v>
      </c>
    </row>
    <row r="617" spans="1:6">
      <c r="A617" s="3" t="s">
        <v>843</v>
      </c>
      <c r="B617" s="3" t="s">
        <v>337</v>
      </c>
      <c r="C617" s="29">
        <v>95580</v>
      </c>
      <c r="D617" s="21" t="s">
        <v>998</v>
      </c>
    </row>
    <row r="618" spans="1:6">
      <c r="A618" s="26" t="s">
        <v>843</v>
      </c>
      <c r="B618" s="26" t="s">
        <v>289</v>
      </c>
      <c r="C618" s="27">
        <v>34755</v>
      </c>
      <c r="D618" s="28" t="s">
        <v>998</v>
      </c>
      <c r="E618" s="30"/>
    </row>
    <row r="619" spans="1:6">
      <c r="A619" s="3" t="s">
        <v>843</v>
      </c>
      <c r="B619" s="3" t="s">
        <v>457</v>
      </c>
      <c r="C619" s="29">
        <v>28693.5</v>
      </c>
      <c r="D619" s="21" t="s">
        <v>998</v>
      </c>
    </row>
    <row r="620" spans="1:6">
      <c r="A620" s="26" t="s">
        <v>843</v>
      </c>
      <c r="B620" s="26" t="s">
        <v>458</v>
      </c>
      <c r="C620" s="27">
        <v>28602</v>
      </c>
      <c r="D620" s="28" t="s">
        <v>998</v>
      </c>
    </row>
    <row r="621" spans="1:6">
      <c r="A621" s="3" t="s">
        <v>843</v>
      </c>
      <c r="B621" s="3" t="s">
        <v>107</v>
      </c>
      <c r="C621" s="29">
        <v>336060</v>
      </c>
      <c r="D621" s="21" t="s">
        <v>998</v>
      </c>
    </row>
    <row r="622" spans="1:6">
      <c r="A622" s="26" t="s">
        <v>804</v>
      </c>
      <c r="B622" s="26" t="s">
        <v>805</v>
      </c>
      <c r="C622" s="27">
        <v>3257.5000000000005</v>
      </c>
      <c r="D622" s="28" t="s">
        <v>997</v>
      </c>
    </row>
    <row r="623" spans="1:6">
      <c r="A623" s="3" t="s">
        <v>804</v>
      </c>
      <c r="B623" s="3" t="s">
        <v>806</v>
      </c>
      <c r="C623" s="29">
        <v>4172.5</v>
      </c>
      <c r="D623" s="21" t="s">
        <v>997</v>
      </c>
    </row>
    <row r="624" spans="1:6">
      <c r="A624" s="26" t="s">
        <v>804</v>
      </c>
      <c r="B624" s="26" t="s">
        <v>809</v>
      </c>
      <c r="C624" s="27">
        <v>4040</v>
      </c>
      <c r="D624" s="28" t="s">
        <v>997</v>
      </c>
    </row>
    <row r="625" spans="1:5">
      <c r="A625" s="3" t="s">
        <v>804</v>
      </c>
      <c r="B625" s="3" t="s">
        <v>810</v>
      </c>
      <c r="C625" s="29">
        <v>4765</v>
      </c>
      <c r="D625" s="21" t="s">
        <v>997</v>
      </c>
    </row>
    <row r="626" spans="1:5">
      <c r="A626" s="26" t="s">
        <v>804</v>
      </c>
      <c r="B626" s="26" t="s">
        <v>821</v>
      </c>
      <c r="C626" s="27">
        <v>4362.5</v>
      </c>
      <c r="D626" s="28" t="s">
        <v>997</v>
      </c>
    </row>
    <row r="627" spans="1:5">
      <c r="A627" s="3" t="s">
        <v>65</v>
      </c>
      <c r="B627" s="3" t="s">
        <v>693</v>
      </c>
      <c r="C627" s="29">
        <v>2000</v>
      </c>
      <c r="D627" s="21" t="s">
        <v>997</v>
      </c>
    </row>
    <row r="628" spans="1:5">
      <c r="A628" s="26" t="s">
        <v>587</v>
      </c>
      <c r="B628" s="26" t="s">
        <v>588</v>
      </c>
      <c r="C628" s="27">
        <v>32055</v>
      </c>
      <c r="D628" s="28" t="s">
        <v>997</v>
      </c>
    </row>
    <row r="629" spans="1:5">
      <c r="A629" s="3" t="s">
        <v>38</v>
      </c>
      <c r="B629" s="3" t="s">
        <v>413</v>
      </c>
      <c r="C629" s="29">
        <v>10885</v>
      </c>
      <c r="D629" s="21" t="s">
        <v>998</v>
      </c>
    </row>
    <row r="630" spans="1:5">
      <c r="A630" s="26" t="s">
        <v>38</v>
      </c>
      <c r="B630" s="26" t="s">
        <v>123</v>
      </c>
      <c r="C630" s="27">
        <v>69000</v>
      </c>
      <c r="D630" s="28" t="s">
        <v>998</v>
      </c>
      <c r="E630" s="30"/>
    </row>
    <row r="631" spans="1:5">
      <c r="A631" s="3" t="s">
        <v>38</v>
      </c>
      <c r="B631" s="3" t="s">
        <v>216</v>
      </c>
      <c r="C631" s="29">
        <v>236250</v>
      </c>
      <c r="D631" s="21" t="s">
        <v>998</v>
      </c>
    </row>
    <row r="632" spans="1:5">
      <c r="A632" s="26" t="s">
        <v>38</v>
      </c>
      <c r="B632" s="26" t="s">
        <v>526</v>
      </c>
      <c r="C632" s="27">
        <v>82800</v>
      </c>
      <c r="D632" s="28" t="s">
        <v>998</v>
      </c>
    </row>
    <row r="633" spans="1:5">
      <c r="A633" s="3" t="s">
        <v>38</v>
      </c>
      <c r="B633" s="3" t="s">
        <v>538</v>
      </c>
      <c r="C633" s="29">
        <v>126000</v>
      </c>
      <c r="D633" s="21" t="s">
        <v>998</v>
      </c>
    </row>
    <row r="634" spans="1:5">
      <c r="A634" s="26" t="s">
        <v>38</v>
      </c>
      <c r="B634" s="26" t="s">
        <v>570</v>
      </c>
      <c r="C634" s="27">
        <v>48645</v>
      </c>
      <c r="D634" s="28" t="s">
        <v>998</v>
      </c>
      <c r="E634" s="30"/>
    </row>
    <row r="635" spans="1:5">
      <c r="A635" s="3" t="s">
        <v>38</v>
      </c>
      <c r="B635" s="3" t="s">
        <v>274</v>
      </c>
      <c r="C635" s="29">
        <v>84318</v>
      </c>
      <c r="D635" s="21" t="s">
        <v>998</v>
      </c>
      <c r="E635" s="30"/>
    </row>
    <row r="636" spans="1:5">
      <c r="A636" s="26" t="s">
        <v>38</v>
      </c>
      <c r="B636" s="26" t="s">
        <v>275</v>
      </c>
      <c r="C636" s="27">
        <v>106925</v>
      </c>
      <c r="D636" s="28" t="s">
        <v>998</v>
      </c>
      <c r="E636" s="30"/>
    </row>
    <row r="637" spans="1:5">
      <c r="A637" s="3" t="s">
        <v>38</v>
      </c>
      <c r="B637" s="3" t="s">
        <v>320</v>
      </c>
      <c r="C637" s="29">
        <v>80850</v>
      </c>
      <c r="D637" s="21" t="s">
        <v>998</v>
      </c>
    </row>
    <row r="638" spans="1:5">
      <c r="A638" s="26" t="s">
        <v>38</v>
      </c>
      <c r="B638" s="26" t="s">
        <v>235</v>
      </c>
      <c r="C638" s="27">
        <v>43680</v>
      </c>
      <c r="D638" s="28" t="s">
        <v>998</v>
      </c>
    </row>
    <row r="639" spans="1:5">
      <c r="A639" s="3" t="s">
        <v>38</v>
      </c>
      <c r="B639" s="3" t="s">
        <v>144</v>
      </c>
      <c r="C639" s="29">
        <v>71295</v>
      </c>
      <c r="D639" s="21" t="s">
        <v>998</v>
      </c>
    </row>
    <row r="640" spans="1:5">
      <c r="A640" s="26" t="s">
        <v>38</v>
      </c>
      <c r="B640" s="26" t="s">
        <v>145</v>
      </c>
      <c r="C640" s="27">
        <v>106755</v>
      </c>
      <c r="D640" s="28" t="s">
        <v>998</v>
      </c>
    </row>
    <row r="641" spans="1:5">
      <c r="A641" s="3" t="s">
        <v>38</v>
      </c>
      <c r="B641" s="3" t="s">
        <v>150</v>
      </c>
      <c r="C641" s="29">
        <v>1050</v>
      </c>
      <c r="D641" s="21" t="s">
        <v>998</v>
      </c>
    </row>
    <row r="642" spans="1:5">
      <c r="A642" s="26" t="s">
        <v>38</v>
      </c>
      <c r="B642" s="26" t="s">
        <v>151</v>
      </c>
      <c r="C642" s="27">
        <v>8910</v>
      </c>
      <c r="D642" s="28" t="s">
        <v>998</v>
      </c>
    </row>
    <row r="643" spans="1:5">
      <c r="A643" s="3" t="s">
        <v>38</v>
      </c>
      <c r="B643" s="3" t="s">
        <v>152</v>
      </c>
      <c r="C643" s="29">
        <v>111345</v>
      </c>
      <c r="D643" s="21" t="s">
        <v>998</v>
      </c>
    </row>
    <row r="644" spans="1:5">
      <c r="A644" s="26" t="s">
        <v>38</v>
      </c>
      <c r="B644" s="26" t="s">
        <v>160</v>
      </c>
      <c r="C644" s="27">
        <v>22455</v>
      </c>
      <c r="D644" s="28" t="s">
        <v>998</v>
      </c>
    </row>
    <row r="645" spans="1:5">
      <c r="A645" s="3" t="s">
        <v>38</v>
      </c>
      <c r="B645" s="3" t="s">
        <v>164</v>
      </c>
      <c r="C645" s="29">
        <v>46485</v>
      </c>
      <c r="D645" s="21" t="s">
        <v>998</v>
      </c>
    </row>
    <row r="646" spans="1:5">
      <c r="A646" s="26" t="s">
        <v>38</v>
      </c>
      <c r="B646" s="26" t="s">
        <v>187</v>
      </c>
      <c r="C646" s="27">
        <v>104595</v>
      </c>
      <c r="D646" s="28" t="s">
        <v>998</v>
      </c>
    </row>
    <row r="647" spans="1:5">
      <c r="A647" s="3" t="s">
        <v>38</v>
      </c>
      <c r="B647" s="3" t="s">
        <v>473</v>
      </c>
      <c r="C647" s="29">
        <v>17979</v>
      </c>
      <c r="D647" s="21" t="s">
        <v>998</v>
      </c>
    </row>
    <row r="648" spans="1:5">
      <c r="A648" s="26" t="s">
        <v>38</v>
      </c>
      <c r="B648" s="26" t="s">
        <v>474</v>
      </c>
      <c r="C648" s="27">
        <v>41190</v>
      </c>
      <c r="D648" s="28" t="s">
        <v>998</v>
      </c>
    </row>
    <row r="649" spans="1:5">
      <c r="A649" s="3" t="s">
        <v>38</v>
      </c>
      <c r="B649" s="3" t="s">
        <v>475</v>
      </c>
      <c r="C649" s="29">
        <v>960</v>
      </c>
      <c r="D649" s="21" t="s">
        <v>998</v>
      </c>
    </row>
    <row r="650" spans="1:5">
      <c r="A650" s="26" t="s">
        <v>38</v>
      </c>
      <c r="B650" s="26" t="s">
        <v>478</v>
      </c>
      <c r="C650" s="27">
        <v>141705</v>
      </c>
      <c r="D650" s="28" t="s">
        <v>998</v>
      </c>
    </row>
    <row r="651" spans="1:5">
      <c r="A651" s="3" t="s">
        <v>38</v>
      </c>
      <c r="B651" s="3" t="s">
        <v>479</v>
      </c>
      <c r="C651" s="29">
        <v>22485</v>
      </c>
      <c r="D651" s="21" t="s">
        <v>998</v>
      </c>
      <c r="E651" s="30"/>
    </row>
    <row r="652" spans="1:5">
      <c r="A652" s="26" t="s">
        <v>38</v>
      </c>
      <c r="B652" s="26" t="s">
        <v>590</v>
      </c>
      <c r="C652" s="27">
        <v>4800</v>
      </c>
      <c r="D652" s="28" t="s">
        <v>998</v>
      </c>
      <c r="E652" s="30"/>
    </row>
    <row r="653" spans="1:5">
      <c r="A653" s="3" t="s">
        <v>39</v>
      </c>
      <c r="B653" s="3" t="s">
        <v>680</v>
      </c>
      <c r="C653" s="29">
        <v>2000</v>
      </c>
      <c r="D653" s="21" t="s">
        <v>997</v>
      </c>
      <c r="E653" s="30"/>
    </row>
    <row r="654" spans="1:5">
      <c r="A654" s="26" t="s">
        <v>39</v>
      </c>
      <c r="B654" s="26" t="s">
        <v>305</v>
      </c>
      <c r="C654" s="27">
        <v>9930</v>
      </c>
      <c r="D654" s="28" t="s">
        <v>997</v>
      </c>
    </row>
    <row r="655" spans="1:5">
      <c r="A655" s="3" t="s">
        <v>39</v>
      </c>
      <c r="B655" s="3" t="s">
        <v>156</v>
      </c>
      <c r="C655" s="29">
        <v>10845</v>
      </c>
      <c r="D655" s="21" t="s">
        <v>997</v>
      </c>
    </row>
    <row r="656" spans="1:5">
      <c r="A656" s="26" t="s">
        <v>210</v>
      </c>
      <c r="B656" s="26" t="s">
        <v>211</v>
      </c>
      <c r="C656" s="27">
        <v>4350</v>
      </c>
      <c r="D656" s="28" t="s">
        <v>997</v>
      </c>
      <c r="E656" s="30"/>
    </row>
    <row r="657" spans="1:5">
      <c r="A657" s="3" t="s">
        <v>40</v>
      </c>
      <c r="B657" s="3" t="s">
        <v>387</v>
      </c>
      <c r="C657" s="29">
        <v>28315.000000000004</v>
      </c>
      <c r="D657" s="21" t="s">
        <v>998</v>
      </c>
      <c r="E657" s="30"/>
    </row>
    <row r="658" spans="1:5">
      <c r="A658" s="26" t="s">
        <v>40</v>
      </c>
      <c r="B658" s="26" t="s">
        <v>395</v>
      </c>
      <c r="C658" s="27">
        <v>5215</v>
      </c>
      <c r="D658" s="28" t="s">
        <v>998</v>
      </c>
      <c r="E658" s="30"/>
    </row>
    <row r="659" spans="1:5">
      <c r="A659" s="3" t="s">
        <v>40</v>
      </c>
      <c r="B659" s="3" t="s">
        <v>399</v>
      </c>
      <c r="C659" s="29">
        <v>5005</v>
      </c>
      <c r="D659" s="21" t="s">
        <v>998</v>
      </c>
      <c r="E659" s="30"/>
    </row>
    <row r="660" spans="1:5">
      <c r="A660" s="26" t="s">
        <v>40</v>
      </c>
      <c r="B660" s="26" t="s">
        <v>401</v>
      </c>
      <c r="C660" s="27">
        <v>6825</v>
      </c>
      <c r="D660" s="28" t="s">
        <v>998</v>
      </c>
      <c r="E660" s="30"/>
    </row>
    <row r="661" spans="1:5">
      <c r="A661" s="3" t="s">
        <v>40</v>
      </c>
      <c r="B661" s="3" t="s">
        <v>410</v>
      </c>
      <c r="C661" s="29">
        <v>2869.9999999999995</v>
      </c>
      <c r="D661" s="21" t="s">
        <v>998</v>
      </c>
      <c r="E661" s="30"/>
    </row>
    <row r="662" spans="1:5">
      <c r="A662" s="26" t="s">
        <v>40</v>
      </c>
      <c r="B662" s="26" t="s">
        <v>411</v>
      </c>
      <c r="C662" s="27">
        <v>21035</v>
      </c>
      <c r="D662" s="28" t="s">
        <v>998</v>
      </c>
    </row>
    <row r="663" spans="1:5">
      <c r="A663" s="3" t="s">
        <v>40</v>
      </c>
      <c r="B663" s="3" t="s">
        <v>425</v>
      </c>
      <c r="C663" s="29">
        <v>20055</v>
      </c>
      <c r="D663" s="21" t="s">
        <v>998</v>
      </c>
    </row>
    <row r="664" spans="1:5">
      <c r="A664" s="26" t="s">
        <v>40</v>
      </c>
      <c r="B664" s="26" t="s">
        <v>426</v>
      </c>
      <c r="C664" s="27">
        <v>65310</v>
      </c>
      <c r="D664" s="28" t="s">
        <v>998</v>
      </c>
    </row>
    <row r="665" spans="1:5">
      <c r="A665" s="3" t="s">
        <v>40</v>
      </c>
      <c r="B665" s="3" t="s">
        <v>218</v>
      </c>
      <c r="C665" s="29">
        <v>95400</v>
      </c>
      <c r="D665" s="21" t="s">
        <v>998</v>
      </c>
      <c r="E665" s="30"/>
    </row>
    <row r="666" spans="1:5">
      <c r="A666" s="26" t="s">
        <v>40</v>
      </c>
      <c r="B666" s="26" t="s">
        <v>430</v>
      </c>
      <c r="C666" s="27">
        <v>2310</v>
      </c>
      <c r="D666" s="28" t="s">
        <v>998</v>
      </c>
    </row>
    <row r="667" spans="1:5">
      <c r="A667" s="3" t="s">
        <v>40</v>
      </c>
      <c r="B667" s="3" t="s">
        <v>338</v>
      </c>
      <c r="C667" s="29">
        <v>381000</v>
      </c>
      <c r="D667" s="21" t="s">
        <v>998</v>
      </c>
    </row>
    <row r="668" spans="1:5">
      <c r="A668" s="26" t="s">
        <v>40</v>
      </c>
      <c r="B668" s="26" t="s">
        <v>572</v>
      </c>
      <c r="C668" s="27">
        <v>11985</v>
      </c>
      <c r="D668" s="28" t="s">
        <v>998</v>
      </c>
    </row>
    <row r="669" spans="1:5">
      <c r="A669" s="3" t="s">
        <v>40</v>
      </c>
      <c r="B669" s="3" t="s">
        <v>276</v>
      </c>
      <c r="C669" s="29">
        <v>43381</v>
      </c>
      <c r="D669" s="21" t="s">
        <v>998</v>
      </c>
    </row>
    <row r="670" spans="1:5">
      <c r="A670" s="26" t="s">
        <v>40</v>
      </c>
      <c r="B670" s="26" t="s">
        <v>130</v>
      </c>
      <c r="C670" s="27">
        <v>225000</v>
      </c>
      <c r="D670" s="28" t="s">
        <v>998</v>
      </c>
    </row>
    <row r="671" spans="1:5">
      <c r="A671" s="3" t="s">
        <v>40</v>
      </c>
      <c r="B671" s="3" t="s">
        <v>325</v>
      </c>
      <c r="C671" s="29">
        <v>135030</v>
      </c>
      <c r="D671" s="21" t="s">
        <v>998</v>
      </c>
      <c r="E671" s="30"/>
    </row>
    <row r="672" spans="1:5">
      <c r="A672" s="26" t="s">
        <v>40</v>
      </c>
      <c r="B672" s="26" t="s">
        <v>306</v>
      </c>
      <c r="C672" s="27">
        <v>3960</v>
      </c>
      <c r="D672" s="28" t="s">
        <v>998</v>
      </c>
      <c r="E672" s="30"/>
    </row>
    <row r="673" spans="1:5">
      <c r="A673" s="3" t="s">
        <v>40</v>
      </c>
      <c r="B673" s="3" t="s">
        <v>182</v>
      </c>
      <c r="C673" s="29">
        <v>7005</v>
      </c>
      <c r="D673" s="21" t="s">
        <v>998</v>
      </c>
    </row>
    <row r="674" spans="1:5">
      <c r="A674" s="26" t="s">
        <v>684</v>
      </c>
      <c r="B674" s="26" t="s">
        <v>685</v>
      </c>
      <c r="C674" s="27">
        <v>2000</v>
      </c>
      <c r="D674" s="28" t="s">
        <v>997</v>
      </c>
    </row>
    <row r="675" spans="1:5">
      <c r="A675" s="3" t="s">
        <v>67</v>
      </c>
      <c r="B675" s="3" t="s">
        <v>205</v>
      </c>
      <c r="C675" s="29">
        <v>6480</v>
      </c>
      <c r="D675" s="21" t="s">
        <v>997</v>
      </c>
    </row>
    <row r="676" spans="1:5">
      <c r="A676" s="26" t="s">
        <v>67</v>
      </c>
      <c r="B676" s="26" t="s">
        <v>480</v>
      </c>
      <c r="C676" s="27">
        <v>6717</v>
      </c>
      <c r="D676" s="28" t="s">
        <v>997</v>
      </c>
    </row>
    <row r="677" spans="1:5">
      <c r="A677" s="3" t="s">
        <v>68</v>
      </c>
      <c r="B677" s="3" t="s">
        <v>691</v>
      </c>
      <c r="C677" s="29">
        <v>6899.9999999999991</v>
      </c>
      <c r="D677" s="21" t="s">
        <v>997</v>
      </c>
    </row>
    <row r="678" spans="1:5">
      <c r="A678" s="26" t="s">
        <v>68</v>
      </c>
      <c r="B678" s="26" t="s">
        <v>667</v>
      </c>
      <c r="C678" s="27">
        <v>24000</v>
      </c>
      <c r="D678" s="28" t="s">
        <v>997</v>
      </c>
    </row>
    <row r="679" spans="1:5">
      <c r="A679" s="3" t="s">
        <v>68</v>
      </c>
      <c r="B679" s="3" t="s">
        <v>672</v>
      </c>
      <c r="C679" s="29">
        <v>5060</v>
      </c>
      <c r="D679" s="21" t="s">
        <v>997</v>
      </c>
      <c r="E679" s="30"/>
    </row>
    <row r="680" spans="1:5">
      <c r="A680" s="26" t="s">
        <v>68</v>
      </c>
      <c r="B680" s="26" t="s">
        <v>673</v>
      </c>
      <c r="C680" s="27">
        <v>10010</v>
      </c>
      <c r="D680" s="28" t="s">
        <v>997</v>
      </c>
      <c r="E680" s="30"/>
    </row>
    <row r="681" spans="1:5">
      <c r="A681" s="3" t="s">
        <v>68</v>
      </c>
      <c r="B681" s="3" t="s">
        <v>674</v>
      </c>
      <c r="C681" s="29">
        <v>10890</v>
      </c>
      <c r="D681" s="21" t="s">
        <v>997</v>
      </c>
      <c r="E681" s="30"/>
    </row>
    <row r="682" spans="1:5">
      <c r="A682" s="26" t="s">
        <v>68</v>
      </c>
      <c r="B682" s="26" t="s">
        <v>675</v>
      </c>
      <c r="C682" s="27">
        <v>12254</v>
      </c>
      <c r="D682" s="28" t="s">
        <v>997</v>
      </c>
    </row>
    <row r="683" spans="1:5">
      <c r="A683" s="3" t="s">
        <v>68</v>
      </c>
      <c r="B683" s="3" t="s">
        <v>645</v>
      </c>
      <c r="C683" s="29">
        <v>12390</v>
      </c>
      <c r="D683" s="21" t="s">
        <v>997</v>
      </c>
    </row>
    <row r="684" spans="1:5">
      <c r="A684" s="26" t="s">
        <v>68</v>
      </c>
      <c r="B684" s="26" t="s">
        <v>751</v>
      </c>
      <c r="C684" s="27">
        <v>3462.5</v>
      </c>
      <c r="D684" s="28" t="s">
        <v>997</v>
      </c>
    </row>
    <row r="685" spans="1:5">
      <c r="A685" s="3" t="s">
        <v>68</v>
      </c>
      <c r="B685" s="3" t="s">
        <v>820</v>
      </c>
      <c r="C685" s="29">
        <v>2752.5</v>
      </c>
      <c r="D685" s="21" t="s">
        <v>997</v>
      </c>
      <c r="E685" s="30"/>
    </row>
    <row r="686" spans="1:5">
      <c r="A686" s="26" t="s">
        <v>68</v>
      </c>
      <c r="B686" s="26" t="s">
        <v>596</v>
      </c>
      <c r="C686" s="27">
        <v>36420</v>
      </c>
      <c r="D686" s="28" t="s">
        <v>997</v>
      </c>
      <c r="E686" s="30"/>
    </row>
    <row r="687" spans="1:5">
      <c r="A687" s="3" t="s">
        <v>41</v>
      </c>
      <c r="B687" s="3" t="s">
        <v>523</v>
      </c>
      <c r="C687" s="29">
        <v>25515.000000000004</v>
      </c>
      <c r="D687" s="21" t="s">
        <v>998</v>
      </c>
      <c r="E687" s="30"/>
    </row>
    <row r="688" spans="1:5">
      <c r="A688" s="26" t="s">
        <v>41</v>
      </c>
      <c r="B688" s="26" t="s">
        <v>394</v>
      </c>
      <c r="C688" s="27">
        <v>595</v>
      </c>
      <c r="D688" s="28" t="s">
        <v>998</v>
      </c>
    </row>
    <row r="689" spans="1:5">
      <c r="A689" s="3" t="s">
        <v>41</v>
      </c>
      <c r="B689" s="3" t="s">
        <v>400</v>
      </c>
      <c r="C689" s="29">
        <v>385.00000000000006</v>
      </c>
      <c r="D689" s="21" t="s">
        <v>998</v>
      </c>
    </row>
    <row r="690" spans="1:5">
      <c r="A690" s="26" t="s">
        <v>41</v>
      </c>
      <c r="B690" s="26" t="s">
        <v>417</v>
      </c>
      <c r="C690" s="27">
        <v>17290</v>
      </c>
      <c r="D690" s="28" t="s">
        <v>998</v>
      </c>
    </row>
    <row r="691" spans="1:5">
      <c r="A691" s="3" t="s">
        <v>41</v>
      </c>
      <c r="B691" s="3" t="s">
        <v>376</v>
      </c>
      <c r="C691" s="29">
        <v>25200</v>
      </c>
      <c r="D691" s="21" t="s">
        <v>998</v>
      </c>
    </row>
    <row r="692" spans="1:5">
      <c r="A692" s="26" t="s">
        <v>41</v>
      </c>
      <c r="B692" s="26" t="s">
        <v>493</v>
      </c>
      <c r="C692" s="27">
        <v>25500</v>
      </c>
      <c r="D692" s="28" t="s">
        <v>998</v>
      </c>
    </row>
    <row r="693" spans="1:5">
      <c r="A693" s="3" t="s">
        <v>41</v>
      </c>
      <c r="B693" s="3" t="s">
        <v>592</v>
      </c>
      <c r="C693" s="29">
        <v>30599.999999999996</v>
      </c>
      <c r="D693" s="21" t="s">
        <v>998</v>
      </c>
    </row>
    <row r="694" spans="1:5">
      <c r="A694" s="26" t="s">
        <v>41</v>
      </c>
      <c r="B694" s="26" t="s">
        <v>230</v>
      </c>
      <c r="C694" s="27">
        <v>279450</v>
      </c>
      <c r="D694" s="28" t="s">
        <v>998</v>
      </c>
      <c r="E694" s="30"/>
    </row>
    <row r="695" spans="1:5">
      <c r="A695" s="3" t="s">
        <v>41</v>
      </c>
      <c r="B695" s="3" t="s">
        <v>631</v>
      </c>
      <c r="C695" s="29">
        <v>37800</v>
      </c>
      <c r="D695" s="21" t="s">
        <v>998</v>
      </c>
      <c r="E695" s="30"/>
    </row>
    <row r="696" spans="1:5">
      <c r="A696" s="26" t="s">
        <v>41</v>
      </c>
      <c r="B696" s="26" t="s">
        <v>525</v>
      </c>
      <c r="C696" s="27">
        <v>82200</v>
      </c>
      <c r="D696" s="28" t="s">
        <v>998</v>
      </c>
      <c r="E696" s="30"/>
    </row>
    <row r="697" spans="1:5">
      <c r="A697" s="3" t="s">
        <v>41</v>
      </c>
      <c r="B697" s="3" t="s">
        <v>557</v>
      </c>
      <c r="C697" s="29">
        <v>15600</v>
      </c>
      <c r="D697" s="21" t="s">
        <v>998</v>
      </c>
      <c r="E697" s="30"/>
    </row>
    <row r="698" spans="1:5">
      <c r="A698" s="26" t="s">
        <v>41</v>
      </c>
      <c r="B698" s="26" t="s">
        <v>560</v>
      </c>
      <c r="C698" s="27">
        <v>180600</v>
      </c>
      <c r="D698" s="28" t="s">
        <v>998</v>
      </c>
    </row>
    <row r="699" spans="1:5">
      <c r="A699" s="3" t="s">
        <v>41</v>
      </c>
      <c r="B699" s="3" t="s">
        <v>566</v>
      </c>
      <c r="C699" s="29">
        <v>127200</v>
      </c>
      <c r="D699" s="21" t="s">
        <v>998</v>
      </c>
      <c r="E699" s="30"/>
    </row>
    <row r="700" spans="1:5">
      <c r="A700" s="26" t="s">
        <v>41</v>
      </c>
      <c r="B700" s="26" t="s">
        <v>537</v>
      </c>
      <c r="C700" s="27">
        <v>20400</v>
      </c>
      <c r="D700" s="28" t="s">
        <v>998</v>
      </c>
      <c r="E700" s="30"/>
    </row>
    <row r="701" spans="1:5">
      <c r="A701" s="3" t="s">
        <v>41</v>
      </c>
      <c r="B701" s="3" t="s">
        <v>543</v>
      </c>
      <c r="C701" s="29">
        <v>90600</v>
      </c>
      <c r="D701" s="21" t="s">
        <v>998</v>
      </c>
    </row>
    <row r="702" spans="1:5">
      <c r="A702" s="26" t="s">
        <v>41</v>
      </c>
      <c r="B702" s="26" t="s">
        <v>524</v>
      </c>
      <c r="C702" s="27">
        <v>567525</v>
      </c>
      <c r="D702" s="28" t="s">
        <v>998</v>
      </c>
    </row>
    <row r="703" spans="1:5">
      <c r="A703" s="3" t="s">
        <v>41</v>
      </c>
      <c r="B703" s="3" t="s">
        <v>451</v>
      </c>
      <c r="C703" s="29">
        <v>564291</v>
      </c>
      <c r="D703" s="21" t="s">
        <v>998</v>
      </c>
    </row>
    <row r="704" spans="1:5">
      <c r="A704" s="26" t="s">
        <v>41</v>
      </c>
      <c r="B704" s="26" t="s">
        <v>131</v>
      </c>
      <c r="C704" s="27">
        <v>258780</v>
      </c>
      <c r="D704" s="28" t="s">
        <v>998</v>
      </c>
    </row>
    <row r="705" spans="1:5">
      <c r="A705" s="3" t="s">
        <v>41</v>
      </c>
      <c r="B705" s="3" t="s">
        <v>136</v>
      </c>
      <c r="C705" s="29">
        <v>225750</v>
      </c>
      <c r="D705" s="21" t="s">
        <v>998</v>
      </c>
      <c r="E705" s="30"/>
    </row>
    <row r="706" spans="1:5">
      <c r="A706" s="26" t="s">
        <v>41</v>
      </c>
      <c r="B706" s="26" t="s">
        <v>438</v>
      </c>
      <c r="C706" s="27">
        <v>1149120</v>
      </c>
      <c r="D706" s="28" t="s">
        <v>998</v>
      </c>
      <c r="E706" s="30"/>
    </row>
    <row r="707" spans="1:5">
      <c r="A707" s="3" t="s">
        <v>41</v>
      </c>
      <c r="B707" s="3" t="s">
        <v>375</v>
      </c>
      <c r="C707" s="29">
        <v>46020</v>
      </c>
      <c r="D707" s="21" t="s">
        <v>998</v>
      </c>
      <c r="E707" s="30"/>
    </row>
    <row r="708" spans="1:5">
      <c r="A708" s="26" t="s">
        <v>41</v>
      </c>
      <c r="B708" s="26" t="s">
        <v>332</v>
      </c>
      <c r="C708" s="27">
        <v>325920</v>
      </c>
      <c r="D708" s="28" t="s">
        <v>998</v>
      </c>
      <c r="E708" s="30"/>
    </row>
    <row r="709" spans="1:5">
      <c r="A709" s="3" t="s">
        <v>41</v>
      </c>
      <c r="B709" s="3" t="s">
        <v>296</v>
      </c>
      <c r="C709" s="29">
        <v>15630</v>
      </c>
      <c r="D709" s="21" t="s">
        <v>998</v>
      </c>
      <c r="E709" s="30"/>
    </row>
    <row r="710" spans="1:5">
      <c r="A710" s="26" t="s">
        <v>41</v>
      </c>
      <c r="B710" s="26" t="s">
        <v>297</v>
      </c>
      <c r="C710" s="27">
        <v>23670</v>
      </c>
      <c r="D710" s="28" t="s">
        <v>998</v>
      </c>
    </row>
    <row r="711" spans="1:5">
      <c r="A711" s="3" t="s">
        <v>41</v>
      </c>
      <c r="B711" s="3" t="s">
        <v>307</v>
      </c>
      <c r="C711" s="29">
        <v>243540</v>
      </c>
      <c r="D711" s="21" t="s">
        <v>998</v>
      </c>
      <c r="E711" s="30"/>
    </row>
    <row r="712" spans="1:5">
      <c r="A712" s="26" t="s">
        <v>41</v>
      </c>
      <c r="B712" s="26" t="s">
        <v>312</v>
      </c>
      <c r="C712" s="27">
        <v>72900</v>
      </c>
      <c r="D712" s="28" t="s">
        <v>998</v>
      </c>
    </row>
    <row r="713" spans="1:5">
      <c r="A713" s="3" t="s">
        <v>41</v>
      </c>
      <c r="B713" s="3" t="s">
        <v>313</v>
      </c>
      <c r="C713" s="29">
        <v>59670</v>
      </c>
      <c r="D713" s="21" t="s">
        <v>998</v>
      </c>
    </row>
    <row r="714" spans="1:5">
      <c r="A714" s="26" t="s">
        <v>41</v>
      </c>
      <c r="B714" s="26" t="s">
        <v>315</v>
      </c>
      <c r="C714" s="27">
        <v>1680</v>
      </c>
      <c r="D714" s="28" t="s">
        <v>998</v>
      </c>
    </row>
    <row r="715" spans="1:5">
      <c r="A715" s="3" t="s">
        <v>41</v>
      </c>
      <c r="B715" s="3" t="s">
        <v>317</v>
      </c>
      <c r="C715" s="29">
        <v>224010</v>
      </c>
      <c r="D715" s="21" t="s">
        <v>998</v>
      </c>
    </row>
    <row r="716" spans="1:5">
      <c r="A716" s="26" t="s">
        <v>41</v>
      </c>
      <c r="B716" s="26" t="s">
        <v>185</v>
      </c>
      <c r="C716" s="27">
        <v>44655</v>
      </c>
      <c r="D716" s="28" t="s">
        <v>998</v>
      </c>
    </row>
    <row r="717" spans="1:5">
      <c r="A717" s="3" t="s">
        <v>41</v>
      </c>
      <c r="B717" s="3" t="s">
        <v>193</v>
      </c>
      <c r="C717" s="29">
        <v>116535</v>
      </c>
      <c r="D717" s="21" t="s">
        <v>998</v>
      </c>
    </row>
    <row r="718" spans="1:5">
      <c r="A718" s="26" t="s">
        <v>41</v>
      </c>
      <c r="B718" s="26" t="s">
        <v>195</v>
      </c>
      <c r="C718" s="27">
        <v>50280</v>
      </c>
      <c r="D718" s="28" t="s">
        <v>998</v>
      </c>
    </row>
    <row r="719" spans="1:5">
      <c r="A719" s="3" t="s">
        <v>42</v>
      </c>
      <c r="B719" s="3" t="s">
        <v>117</v>
      </c>
      <c r="C719" s="29">
        <v>36279</v>
      </c>
      <c r="D719" s="21" t="s">
        <v>998</v>
      </c>
    </row>
    <row r="720" spans="1:5">
      <c r="A720" s="26" t="s">
        <v>42</v>
      </c>
      <c r="B720" s="26" t="s">
        <v>547</v>
      </c>
      <c r="C720" s="27">
        <v>49800.000000000007</v>
      </c>
      <c r="D720" s="28" t="s">
        <v>998</v>
      </c>
    </row>
    <row r="721" spans="1:5">
      <c r="A721" s="3" t="s">
        <v>853</v>
      </c>
      <c r="B721" s="3" t="s">
        <v>718</v>
      </c>
      <c r="C721" s="29">
        <v>1120</v>
      </c>
      <c r="D721" s="21" t="s">
        <v>997</v>
      </c>
      <c r="E721" s="30"/>
    </row>
    <row r="722" spans="1:5">
      <c r="A722" s="26" t="s">
        <v>853</v>
      </c>
      <c r="B722" s="26" t="s">
        <v>741</v>
      </c>
      <c r="C722" s="27">
        <v>60000</v>
      </c>
      <c r="D722" s="28" t="s">
        <v>997</v>
      </c>
    </row>
    <row r="723" spans="1:5">
      <c r="A723" s="3" t="s">
        <v>853</v>
      </c>
      <c r="B723" s="3" t="s">
        <v>348</v>
      </c>
      <c r="C723" s="29">
        <v>56040</v>
      </c>
      <c r="D723" s="21" t="s">
        <v>997</v>
      </c>
    </row>
    <row r="724" spans="1:5">
      <c r="A724" s="26" t="s">
        <v>853</v>
      </c>
      <c r="B724" s="26" t="s">
        <v>353</v>
      </c>
      <c r="C724" s="27">
        <v>58170</v>
      </c>
      <c r="D724" s="28" t="s">
        <v>997</v>
      </c>
    </row>
    <row r="725" spans="1:5">
      <c r="A725" s="3" t="s">
        <v>854</v>
      </c>
      <c r="B725" s="3" t="s">
        <v>126</v>
      </c>
      <c r="C725" s="29">
        <v>3219</v>
      </c>
      <c r="D725" s="21" t="s">
        <v>997</v>
      </c>
      <c r="E725" s="30"/>
    </row>
    <row r="726" spans="1:5">
      <c r="A726" s="26" t="s">
        <v>854</v>
      </c>
      <c r="B726" s="26" t="s">
        <v>558</v>
      </c>
      <c r="C726" s="27">
        <v>24000</v>
      </c>
      <c r="D726" s="28" t="s">
        <v>997</v>
      </c>
    </row>
    <row r="727" spans="1:5">
      <c r="A727" s="3" t="s">
        <v>755</v>
      </c>
      <c r="B727" s="3" t="s">
        <v>756</v>
      </c>
      <c r="C727" s="29">
        <v>4872.5</v>
      </c>
      <c r="D727" s="21" t="s">
        <v>997</v>
      </c>
      <c r="E727" s="30"/>
    </row>
    <row r="728" spans="1:5">
      <c r="A728" s="26" t="s">
        <v>755</v>
      </c>
      <c r="B728" s="26" t="s">
        <v>784</v>
      </c>
      <c r="C728" s="27">
        <v>2500</v>
      </c>
      <c r="D728" s="28" t="s">
        <v>997</v>
      </c>
    </row>
    <row r="729" spans="1:5">
      <c r="A729" s="3" t="s">
        <v>755</v>
      </c>
      <c r="B729" s="3" t="s">
        <v>788</v>
      </c>
      <c r="C729" s="29">
        <v>2500</v>
      </c>
      <c r="D729" s="21" t="s">
        <v>997</v>
      </c>
    </row>
    <row r="730" spans="1:5">
      <c r="A730" s="26" t="s">
        <v>629</v>
      </c>
      <c r="B730" s="26" t="s">
        <v>119</v>
      </c>
      <c r="C730" s="27">
        <v>636000</v>
      </c>
      <c r="D730" s="28" t="s">
        <v>997</v>
      </c>
      <c r="E730" s="30"/>
    </row>
    <row r="731" spans="1:5">
      <c r="A731" s="3" t="s">
        <v>696</v>
      </c>
      <c r="B731" s="3" t="s">
        <v>697</v>
      </c>
      <c r="C731" s="29">
        <v>62760</v>
      </c>
      <c r="D731" s="21" t="s">
        <v>997</v>
      </c>
      <c r="E731" s="30"/>
    </row>
    <row r="732" spans="1:5">
      <c r="A732" s="26" t="s">
        <v>139</v>
      </c>
      <c r="B732" s="26" t="s">
        <v>140</v>
      </c>
      <c r="C732" s="27">
        <v>483000.00000000006</v>
      </c>
      <c r="D732" s="28" t="s">
        <v>997</v>
      </c>
      <c r="E732" s="30"/>
    </row>
    <row r="733" spans="1:5">
      <c r="A733" s="3" t="s">
        <v>139</v>
      </c>
      <c r="B733" s="3" t="s">
        <v>455</v>
      </c>
      <c r="C733" s="29">
        <v>48300.000000000007</v>
      </c>
      <c r="D733" s="21" t="s">
        <v>997</v>
      </c>
    </row>
    <row r="734" spans="1:5">
      <c r="A734" s="26" t="s">
        <v>139</v>
      </c>
      <c r="B734" s="26" t="s">
        <v>343</v>
      </c>
      <c r="C734" s="27">
        <v>31440</v>
      </c>
      <c r="D734" s="28" t="s">
        <v>997</v>
      </c>
    </row>
    <row r="735" spans="1:5">
      <c r="A735" s="3" t="s">
        <v>139</v>
      </c>
      <c r="B735" s="3" t="s">
        <v>344</v>
      </c>
      <c r="C735" s="29">
        <v>96840</v>
      </c>
      <c r="D735" s="21" t="s">
        <v>997</v>
      </c>
    </row>
    <row r="736" spans="1:5">
      <c r="A736" s="26" t="s">
        <v>139</v>
      </c>
      <c r="B736" s="26" t="s">
        <v>246</v>
      </c>
      <c r="C736" s="27">
        <v>6645</v>
      </c>
      <c r="D736" s="28" t="s">
        <v>997</v>
      </c>
    </row>
    <row r="737" spans="1:7">
      <c r="A737" s="3" t="s">
        <v>139</v>
      </c>
      <c r="B737" s="3" t="s">
        <v>258</v>
      </c>
      <c r="C737" s="29">
        <v>23295</v>
      </c>
      <c r="D737" s="21" t="s">
        <v>997</v>
      </c>
    </row>
    <row r="738" spans="1:7">
      <c r="A738" s="26" t="s">
        <v>70</v>
      </c>
      <c r="B738" s="26" t="s">
        <v>119</v>
      </c>
      <c r="C738" s="27">
        <v>636000</v>
      </c>
      <c r="D738" s="28" t="s">
        <v>997</v>
      </c>
      <c r="E738" s="30"/>
    </row>
    <row r="739" spans="1:7">
      <c r="A739" s="3" t="s">
        <v>855</v>
      </c>
      <c r="B739" s="3" t="s">
        <v>441</v>
      </c>
      <c r="C739" s="29">
        <v>115140</v>
      </c>
      <c r="D739" s="21" t="s">
        <v>997</v>
      </c>
    </row>
    <row r="740" spans="1:7">
      <c r="A740" s="26" t="s">
        <v>855</v>
      </c>
      <c r="B740" s="26" t="s">
        <v>496</v>
      </c>
      <c r="C740" s="27">
        <v>9900</v>
      </c>
      <c r="D740" s="28" t="s">
        <v>997</v>
      </c>
    </row>
    <row r="741" spans="1:7">
      <c r="A741" s="3" t="s">
        <v>855</v>
      </c>
      <c r="B741" s="3" t="s">
        <v>351</v>
      </c>
      <c r="C741" s="29">
        <v>22110</v>
      </c>
      <c r="D741" s="21" t="s">
        <v>997</v>
      </c>
    </row>
    <row r="742" spans="1:7">
      <c r="A742" s="26" t="s">
        <v>855</v>
      </c>
      <c r="B742" s="26" t="s">
        <v>249</v>
      </c>
      <c r="C742" s="27">
        <v>18165</v>
      </c>
      <c r="D742" s="28" t="s">
        <v>997</v>
      </c>
    </row>
    <row r="743" spans="1:7">
      <c r="A743" s="3" t="s">
        <v>855</v>
      </c>
      <c r="B743" s="3" t="s">
        <v>174</v>
      </c>
      <c r="C743" s="29">
        <v>17760</v>
      </c>
      <c r="D743" s="21" t="s">
        <v>997</v>
      </c>
    </row>
    <row r="744" spans="1:7">
      <c r="A744" s="26" t="s">
        <v>855</v>
      </c>
      <c r="B744" s="26" t="s">
        <v>470</v>
      </c>
      <c r="C744" s="27">
        <v>1488</v>
      </c>
      <c r="D744" s="28" t="s">
        <v>997</v>
      </c>
    </row>
    <row r="746" spans="1:7">
      <c r="E746" s="34"/>
      <c r="G746" s="25"/>
    </row>
  </sheetData>
  <autoFilter ref="A13:D744" xr:uid="{AAC5BDC4-2A2A-4741-A038-4894436C7604}">
    <sortState xmlns:xlrd2="http://schemas.microsoft.com/office/spreadsheetml/2017/richdata2" ref="A14:D744">
      <sortCondition ref="A13:A744"/>
    </sortState>
  </autoFilter>
  <mergeCells count="6">
    <mergeCell ref="A11:D11"/>
    <mergeCell ref="A1:D1"/>
    <mergeCell ref="A3:D3"/>
    <mergeCell ref="A5:D5"/>
    <mergeCell ref="A7:D7"/>
    <mergeCell ref="A9:D9"/>
  </mergeCells>
  <hyperlinks>
    <hyperlink ref="A1:D1" r:id="rId1" display="As explained in the Approach and Methodology Chapter for 2017, reconciliation of 2017 payments to the Oil and Gas Authority (OGA) was targeted." xr:uid="{2B566D46-813A-4D0A-9265-24094F53C208}"/>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D818-34FD-461C-B4EE-7BCC7D41DABD}">
  <dimension ref="A1:D49"/>
  <sheetViews>
    <sheetView showGridLines="0" workbookViewId="0">
      <pane ySplit="5" topLeftCell="A6" activePane="bottomLeft" state="frozen"/>
      <selection pane="bottomLeft" activeCell="B20" sqref="B20"/>
    </sheetView>
  </sheetViews>
  <sheetFormatPr defaultColWidth="11.44140625" defaultRowHeight="10.199999999999999"/>
  <cols>
    <col min="1" max="1" width="32.109375" style="3" bestFit="1" customWidth="1"/>
    <col min="2" max="2" width="15.109375" style="3" bestFit="1" customWidth="1"/>
    <col min="3" max="3" width="13.27734375" style="3" bestFit="1" customWidth="1"/>
    <col min="4" max="4" width="12.27734375" style="3" bestFit="1" customWidth="1"/>
    <col min="5" max="16384" width="11.44140625" style="3"/>
  </cols>
  <sheetData>
    <row r="1" spans="1:3" ht="25.05" customHeight="1">
      <c r="A1" s="103" t="s">
        <v>999</v>
      </c>
      <c r="B1" s="103"/>
      <c r="C1" s="103"/>
    </row>
    <row r="2" spans="1:3" ht="5.0999999999999996" customHeight="1"/>
    <row r="3" spans="1:3" ht="25.05" customHeight="1">
      <c r="A3" s="103" t="s">
        <v>992</v>
      </c>
      <c r="B3" s="103"/>
      <c r="C3" s="103"/>
    </row>
    <row r="4" spans="1:3" ht="5.0999999999999996" customHeight="1">
      <c r="C4" s="34"/>
    </row>
    <row r="5" spans="1:3" ht="31.8" thickBot="1">
      <c r="A5" s="24" t="s">
        <v>993</v>
      </c>
      <c r="B5" s="24" t="s">
        <v>1000</v>
      </c>
      <c r="C5" s="35" t="s">
        <v>1001</v>
      </c>
    </row>
    <row r="6" spans="1:3" ht="10.5" thickTop="1">
      <c r="A6" s="26" t="s">
        <v>12</v>
      </c>
      <c r="B6" s="36" t="s">
        <v>880</v>
      </c>
      <c r="C6" s="37">
        <v>-14376370</v>
      </c>
    </row>
    <row r="7" spans="1:3">
      <c r="A7" s="3" t="s">
        <v>12</v>
      </c>
      <c r="B7" s="38" t="s">
        <v>861</v>
      </c>
      <c r="C7" s="39">
        <v>-659439</v>
      </c>
    </row>
    <row r="8" spans="1:3">
      <c r="A8" s="26" t="s">
        <v>12</v>
      </c>
      <c r="B8" s="36" t="s">
        <v>879</v>
      </c>
      <c r="C8" s="37">
        <v>-239879</v>
      </c>
    </row>
    <row r="9" spans="1:3">
      <c r="A9" s="3" t="s">
        <v>13</v>
      </c>
      <c r="B9" s="38" t="s">
        <v>862</v>
      </c>
      <c r="C9" s="39">
        <v>-8046</v>
      </c>
    </row>
    <row r="10" spans="1:3">
      <c r="A10" s="26" t="s">
        <v>13</v>
      </c>
      <c r="B10" s="36" t="s">
        <v>861</v>
      </c>
      <c r="C10" s="37">
        <v>-53507137</v>
      </c>
    </row>
    <row r="11" spans="1:3">
      <c r="A11" s="3" t="s">
        <v>13</v>
      </c>
      <c r="B11" s="38" t="s">
        <v>866</v>
      </c>
      <c r="C11" s="39">
        <v>-82720922</v>
      </c>
    </row>
    <row r="12" spans="1:3">
      <c r="A12" s="26" t="s">
        <v>13</v>
      </c>
      <c r="B12" s="36" t="s">
        <v>865</v>
      </c>
      <c r="C12" s="37">
        <v>-2447079</v>
      </c>
    </row>
    <row r="13" spans="1:3">
      <c r="A13" s="3" t="s">
        <v>13</v>
      </c>
      <c r="B13" s="38" t="s">
        <v>863</v>
      </c>
      <c r="C13" s="39">
        <v>-830000</v>
      </c>
    </row>
    <row r="14" spans="1:3">
      <c r="A14" s="26" t="s">
        <v>13</v>
      </c>
      <c r="B14" s="36" t="s">
        <v>867</v>
      </c>
      <c r="C14" s="37">
        <v>-6363797</v>
      </c>
    </row>
    <row r="15" spans="1:3">
      <c r="A15" s="3" t="s">
        <v>13</v>
      </c>
      <c r="B15" s="38" t="s">
        <v>864</v>
      </c>
      <c r="C15" s="39">
        <v>-12663889</v>
      </c>
    </row>
    <row r="16" spans="1:3">
      <c r="A16" s="26" t="s">
        <v>14</v>
      </c>
      <c r="B16" s="36" t="s">
        <v>868</v>
      </c>
      <c r="C16" s="37">
        <v>-777328</v>
      </c>
    </row>
    <row r="17" spans="1:3">
      <c r="A17" s="3" t="s">
        <v>51</v>
      </c>
      <c r="B17" s="38" t="s">
        <v>862</v>
      </c>
      <c r="C17" s="39">
        <v>-959759</v>
      </c>
    </row>
    <row r="18" spans="1:3">
      <c r="A18" s="26" t="s">
        <v>51</v>
      </c>
      <c r="B18" s="36" t="s">
        <v>869</v>
      </c>
      <c r="C18" s="37">
        <v>-6234</v>
      </c>
    </row>
    <row r="19" spans="1:3">
      <c r="A19" s="3" t="s">
        <v>51</v>
      </c>
      <c r="B19" s="38" t="s">
        <v>1060</v>
      </c>
      <c r="C19" s="39">
        <v>-11440973</v>
      </c>
    </row>
    <row r="20" spans="1:3">
      <c r="A20" s="26" t="s">
        <v>51</v>
      </c>
      <c r="B20" s="36" t="s">
        <v>868</v>
      </c>
      <c r="C20" s="37">
        <v>-2922584</v>
      </c>
    </row>
    <row r="21" spans="1:3">
      <c r="A21" s="3" t="s">
        <v>15</v>
      </c>
      <c r="B21" s="38" t="s">
        <v>870</v>
      </c>
      <c r="C21" s="39">
        <v>-7161093</v>
      </c>
    </row>
    <row r="22" spans="1:3">
      <c r="A22" s="26" t="s">
        <v>16</v>
      </c>
      <c r="B22" s="36" t="s">
        <v>871</v>
      </c>
      <c r="C22" s="37">
        <v>-92841515</v>
      </c>
    </row>
    <row r="23" spans="1:3">
      <c r="A23" s="3" t="s">
        <v>17</v>
      </c>
      <c r="B23" s="38" t="s">
        <v>872</v>
      </c>
      <c r="C23" s="39">
        <v>-2516524</v>
      </c>
    </row>
    <row r="24" spans="1:3">
      <c r="A24" s="26" t="s">
        <v>17</v>
      </c>
      <c r="B24" s="36" t="s">
        <v>867</v>
      </c>
      <c r="C24" s="37">
        <v>-989932</v>
      </c>
    </row>
    <row r="25" spans="1:3">
      <c r="A25" s="3" t="s">
        <v>17</v>
      </c>
      <c r="B25" s="38" t="s">
        <v>868</v>
      </c>
      <c r="C25" s="39">
        <v>-2697690</v>
      </c>
    </row>
    <row r="26" spans="1:3">
      <c r="A26" s="26" t="s">
        <v>17</v>
      </c>
      <c r="B26" s="36" t="s">
        <v>864</v>
      </c>
      <c r="C26" s="37">
        <v>-5129334</v>
      </c>
    </row>
    <row r="27" spans="1:3">
      <c r="A27" s="3" t="s">
        <v>19</v>
      </c>
      <c r="B27" s="38" t="s">
        <v>873</v>
      </c>
      <c r="C27" s="39">
        <v>-4220425</v>
      </c>
    </row>
    <row r="28" spans="1:3">
      <c r="A28" s="26" t="s">
        <v>9</v>
      </c>
      <c r="B28" s="36" t="s">
        <v>872</v>
      </c>
      <c r="C28" s="37">
        <v>-165726</v>
      </c>
    </row>
    <row r="29" spans="1:3">
      <c r="A29" s="3" t="s">
        <v>9</v>
      </c>
      <c r="B29" s="38" t="s">
        <v>874</v>
      </c>
      <c r="C29" s="39">
        <v>-44961</v>
      </c>
    </row>
    <row r="30" spans="1:3">
      <c r="A30" s="26" t="s">
        <v>21</v>
      </c>
      <c r="B30" s="36" t="s">
        <v>876</v>
      </c>
      <c r="C30" s="37">
        <v>221414.51</v>
      </c>
    </row>
    <row r="31" spans="1:3">
      <c r="A31" s="3" t="s">
        <v>21</v>
      </c>
      <c r="B31" s="38" t="s">
        <v>5</v>
      </c>
      <c r="C31" s="39">
        <v>-87735115</v>
      </c>
    </row>
    <row r="32" spans="1:3">
      <c r="A32" s="26" t="s">
        <v>21</v>
      </c>
      <c r="B32" s="36" t="s">
        <v>875</v>
      </c>
      <c r="C32" s="37">
        <v>441607.7</v>
      </c>
    </row>
    <row r="33" spans="1:4">
      <c r="A33" s="3" t="s">
        <v>21</v>
      </c>
      <c r="B33" s="38" t="s">
        <v>868</v>
      </c>
      <c r="C33" s="39">
        <v>-3555857</v>
      </c>
    </row>
    <row r="34" spans="1:4">
      <c r="A34" s="26" t="s">
        <v>24</v>
      </c>
      <c r="B34" s="36" t="s">
        <v>868</v>
      </c>
      <c r="C34" s="37">
        <v>-1423739</v>
      </c>
    </row>
    <row r="35" spans="1:4">
      <c r="A35" s="3" t="s">
        <v>26</v>
      </c>
      <c r="B35" s="38" t="s">
        <v>862</v>
      </c>
      <c r="C35" s="39">
        <v>-659297</v>
      </c>
    </row>
    <row r="36" spans="1:4">
      <c r="A36" s="26" t="s">
        <v>18</v>
      </c>
      <c r="B36" s="36" t="s">
        <v>877</v>
      </c>
      <c r="C36" s="37">
        <v>-742355</v>
      </c>
    </row>
    <row r="37" spans="1:4">
      <c r="A37" s="3" t="s">
        <v>18</v>
      </c>
      <c r="B37" s="38" t="s">
        <v>868</v>
      </c>
      <c r="C37" s="39">
        <v>-1357600</v>
      </c>
    </row>
    <row r="38" spans="1:4">
      <c r="A38" s="26" t="s">
        <v>28</v>
      </c>
      <c r="B38" s="36" t="s">
        <v>862</v>
      </c>
      <c r="C38" s="37">
        <v>-6368721</v>
      </c>
    </row>
    <row r="39" spans="1:4">
      <c r="A39" s="3" t="s">
        <v>29</v>
      </c>
      <c r="B39" s="38" t="s">
        <v>878</v>
      </c>
      <c r="C39" s="39">
        <v>-107155</v>
      </c>
    </row>
    <row r="40" spans="1:4">
      <c r="A40" s="26" t="s">
        <v>29</v>
      </c>
      <c r="B40" s="36" t="s">
        <v>871</v>
      </c>
      <c r="C40" s="37">
        <v>-185524</v>
      </c>
    </row>
    <row r="41" spans="1:4">
      <c r="A41" s="3" t="s">
        <v>34</v>
      </c>
      <c r="B41" s="38" t="s">
        <v>879</v>
      </c>
      <c r="C41" s="39">
        <v>-266681</v>
      </c>
    </row>
    <row r="42" spans="1:4">
      <c r="A42" s="26" t="s">
        <v>35</v>
      </c>
      <c r="B42" s="36" t="s">
        <v>877</v>
      </c>
      <c r="C42" s="37">
        <v>-45290917</v>
      </c>
      <c r="D42" s="34"/>
    </row>
    <row r="43" spans="1:4">
      <c r="A43" s="3" t="s">
        <v>35</v>
      </c>
      <c r="B43" s="38" t="s">
        <v>874</v>
      </c>
      <c r="C43" s="39">
        <v>-18424487</v>
      </c>
      <c r="D43" s="34"/>
    </row>
    <row r="44" spans="1:4">
      <c r="A44" s="26" t="s">
        <v>36</v>
      </c>
      <c r="B44" s="36" t="s">
        <v>880</v>
      </c>
      <c r="C44" s="37">
        <v>198815.12999999989</v>
      </c>
    </row>
    <row r="45" spans="1:4">
      <c r="A45" s="3" t="s">
        <v>36</v>
      </c>
      <c r="B45" s="38" t="s">
        <v>5</v>
      </c>
      <c r="C45" s="39">
        <v>-89424009</v>
      </c>
    </row>
    <row r="46" spans="1:4">
      <c r="A46" s="26" t="s">
        <v>36</v>
      </c>
      <c r="B46" s="36" t="s">
        <v>875</v>
      </c>
      <c r="C46" s="37">
        <v>893006.53</v>
      </c>
    </row>
    <row r="47" spans="1:4">
      <c r="A47" s="3" t="s">
        <v>36</v>
      </c>
      <c r="B47" s="38" t="s">
        <v>879</v>
      </c>
      <c r="C47" s="39">
        <v>-4089549</v>
      </c>
    </row>
    <row r="48" spans="1:4">
      <c r="A48" s="26" t="s">
        <v>38</v>
      </c>
      <c r="B48" s="36" t="s">
        <v>873</v>
      </c>
      <c r="C48" s="37">
        <v>-5977587</v>
      </c>
    </row>
    <row r="49" spans="1:3">
      <c r="A49" s="3" t="s">
        <v>40</v>
      </c>
      <c r="B49" s="38" t="s">
        <v>862</v>
      </c>
      <c r="C49" s="39">
        <v>-7691103</v>
      </c>
    </row>
  </sheetData>
  <mergeCells count="2">
    <mergeCell ref="A1:C1"/>
    <mergeCell ref="A3:C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781C-00E0-4FA4-8FA3-E56B4498C7BB}">
  <dimension ref="A1:D95"/>
  <sheetViews>
    <sheetView showGridLines="0" tabSelected="1" workbookViewId="0">
      <selection sqref="A1:C1"/>
    </sheetView>
  </sheetViews>
  <sheetFormatPr defaultColWidth="10.6640625" defaultRowHeight="12.3"/>
  <cols>
    <col min="1" max="1" width="40.27734375" style="3" bestFit="1" customWidth="1"/>
    <col min="2" max="2" width="11.71875" style="21" bestFit="1" customWidth="1"/>
    <col min="3" max="3" width="15" style="41" customWidth="1"/>
  </cols>
  <sheetData>
    <row r="1" spans="1:4" s="3" customFormat="1" ht="25.05" customHeight="1">
      <c r="A1" s="104" t="s">
        <v>987</v>
      </c>
      <c r="B1" s="104"/>
      <c r="C1" s="104"/>
      <c r="D1" s="40"/>
    </row>
    <row r="2" spans="1:4" s="3" customFormat="1" ht="5.0999999999999996" customHeight="1">
      <c r="A2" s="21"/>
      <c r="B2" s="19"/>
      <c r="C2" s="20"/>
      <c r="D2" s="21"/>
    </row>
    <row r="3" spans="1:4" s="3" customFormat="1" ht="25.05" customHeight="1">
      <c r="A3" s="103" t="s">
        <v>988</v>
      </c>
      <c r="B3" s="103"/>
      <c r="C3" s="103"/>
      <c r="D3" s="40"/>
    </row>
    <row r="4" spans="1:4" s="3" customFormat="1" ht="5.0999999999999996" customHeight="1">
      <c r="A4" s="21"/>
      <c r="B4" s="19"/>
      <c r="C4" s="20"/>
      <c r="D4" s="21"/>
    </row>
    <row r="5" spans="1:4" s="3" customFormat="1" ht="25.05" customHeight="1">
      <c r="A5" s="103" t="s">
        <v>1002</v>
      </c>
      <c r="B5" s="103"/>
      <c r="C5" s="103"/>
      <c r="D5" s="40"/>
    </row>
    <row r="6" spans="1:4" s="3" customFormat="1" ht="5.0999999999999996" customHeight="1">
      <c r="A6" s="21"/>
      <c r="B6" s="19"/>
      <c r="C6" s="20"/>
      <c r="D6" s="21"/>
    </row>
    <row r="7" spans="1:4" s="3" customFormat="1" ht="11.25" customHeight="1">
      <c r="A7" s="103" t="s">
        <v>990</v>
      </c>
      <c r="B7" s="103"/>
      <c r="C7" s="103"/>
      <c r="D7" s="40"/>
    </row>
    <row r="8" spans="1:4" s="3" customFormat="1" ht="5.0999999999999996" customHeight="1">
      <c r="A8" s="21"/>
      <c r="B8" s="19"/>
      <c r="C8" s="20"/>
      <c r="D8" s="21"/>
    </row>
    <row r="9" spans="1:4" s="3" customFormat="1" ht="25.05" customHeight="1">
      <c r="A9" s="103" t="s">
        <v>991</v>
      </c>
      <c r="B9" s="103"/>
      <c r="C9" s="103"/>
      <c r="D9" s="40"/>
    </row>
    <row r="10" spans="1:4" s="3" customFormat="1" ht="5.0999999999999996" customHeight="1">
      <c r="A10" s="21"/>
      <c r="B10" s="19"/>
      <c r="C10" s="20"/>
      <c r="D10" s="21"/>
    </row>
    <row r="11" spans="1:4" s="3" customFormat="1" ht="25.05" customHeight="1">
      <c r="A11" s="103" t="s">
        <v>992</v>
      </c>
      <c r="B11" s="103"/>
      <c r="C11" s="103"/>
      <c r="D11" s="40"/>
    </row>
    <row r="12" spans="1:4" ht="5.0999999999999996" customHeight="1"/>
    <row r="13" spans="1:4" ht="31.8" thickBot="1">
      <c r="A13" s="24" t="s">
        <v>993</v>
      </c>
      <c r="B13" s="24" t="s">
        <v>995</v>
      </c>
      <c r="C13" s="24" t="s">
        <v>996</v>
      </c>
    </row>
    <row r="14" spans="1:4" ht="12.6" thickTop="1">
      <c r="A14" s="42" t="s">
        <v>12</v>
      </c>
      <c r="B14" s="32">
        <v>486086</v>
      </c>
      <c r="C14" s="43" t="s">
        <v>998</v>
      </c>
    </row>
    <row r="15" spans="1:4">
      <c r="A15" s="44" t="s">
        <v>13</v>
      </c>
      <c r="B15" s="31">
        <v>1171457</v>
      </c>
      <c r="C15" s="41" t="s">
        <v>998</v>
      </c>
    </row>
    <row r="16" spans="1:4">
      <c r="A16" s="42" t="s">
        <v>51</v>
      </c>
      <c r="B16" s="32">
        <v>1480975.29</v>
      </c>
      <c r="C16" s="43" t="s">
        <v>998</v>
      </c>
    </row>
    <row r="17" spans="1:3">
      <c r="A17" s="44" t="s">
        <v>15</v>
      </c>
      <c r="B17" s="31">
        <v>373933</v>
      </c>
      <c r="C17" s="41" t="s">
        <v>998</v>
      </c>
    </row>
    <row r="18" spans="1:3">
      <c r="A18" s="42" t="s">
        <v>16</v>
      </c>
      <c r="B18" s="32">
        <v>474363</v>
      </c>
      <c r="C18" s="43" t="s">
        <v>998</v>
      </c>
    </row>
    <row r="19" spans="1:3">
      <c r="A19" s="44" t="s">
        <v>17</v>
      </c>
      <c r="B19" s="31">
        <v>1879162.3599999999</v>
      </c>
      <c r="C19" s="41" t="s">
        <v>998</v>
      </c>
    </row>
    <row r="20" spans="1:3">
      <c r="A20" s="42" t="s">
        <v>18</v>
      </c>
      <c r="B20" s="32">
        <v>459803</v>
      </c>
      <c r="C20" s="43" t="s">
        <v>998</v>
      </c>
    </row>
    <row r="21" spans="1:3">
      <c r="A21" s="44" t="s">
        <v>19</v>
      </c>
      <c r="B21" s="31">
        <v>130890</v>
      </c>
      <c r="C21" s="41" t="s">
        <v>998</v>
      </c>
    </row>
    <row r="22" spans="1:3">
      <c r="A22" s="42" t="s">
        <v>20</v>
      </c>
      <c r="B22" s="32">
        <v>383274</v>
      </c>
      <c r="C22" s="43" t="s">
        <v>998</v>
      </c>
    </row>
    <row r="23" spans="1:3">
      <c r="A23" s="44" t="s">
        <v>9</v>
      </c>
      <c r="B23" s="31">
        <v>255571</v>
      </c>
      <c r="C23" s="41" t="s">
        <v>998</v>
      </c>
    </row>
    <row r="24" spans="1:3">
      <c r="A24" s="42" t="s">
        <v>1</v>
      </c>
      <c r="B24" s="32">
        <v>710498</v>
      </c>
      <c r="C24" s="43" t="s">
        <v>998</v>
      </c>
    </row>
    <row r="25" spans="1:3">
      <c r="A25" s="44" t="s">
        <v>22</v>
      </c>
      <c r="B25" s="31">
        <v>196334</v>
      </c>
      <c r="C25" s="41" t="s">
        <v>998</v>
      </c>
    </row>
    <row r="26" spans="1:3">
      <c r="A26" s="42" t="s">
        <v>24</v>
      </c>
      <c r="B26" s="32">
        <v>399425</v>
      </c>
      <c r="C26" s="43" t="s">
        <v>998</v>
      </c>
    </row>
    <row r="27" spans="1:3">
      <c r="A27" s="44" t="s">
        <v>25</v>
      </c>
      <c r="B27" s="31">
        <v>213730</v>
      </c>
      <c r="C27" s="41" t="s">
        <v>998</v>
      </c>
    </row>
    <row r="28" spans="1:3">
      <c r="A28" s="42" t="s">
        <v>27</v>
      </c>
      <c r="B28" s="32">
        <v>514791</v>
      </c>
      <c r="C28" s="43" t="s">
        <v>998</v>
      </c>
    </row>
    <row r="29" spans="1:3">
      <c r="A29" s="44" t="s">
        <v>28</v>
      </c>
      <c r="B29" s="31">
        <v>261779</v>
      </c>
      <c r="C29" s="41" t="s">
        <v>998</v>
      </c>
    </row>
    <row r="30" spans="1:3">
      <c r="A30" s="42" t="s">
        <v>30</v>
      </c>
      <c r="B30" s="32">
        <v>452071</v>
      </c>
      <c r="C30" s="43" t="s">
        <v>998</v>
      </c>
    </row>
    <row r="31" spans="1:3">
      <c r="A31" s="44" t="s">
        <v>33</v>
      </c>
      <c r="B31" s="31">
        <v>1654803</v>
      </c>
      <c r="C31" s="41" t="s">
        <v>998</v>
      </c>
    </row>
    <row r="32" spans="1:3">
      <c r="A32" s="42" t="s">
        <v>34</v>
      </c>
      <c r="B32" s="32">
        <v>757207.05999999994</v>
      </c>
      <c r="C32" s="43" t="s">
        <v>998</v>
      </c>
    </row>
    <row r="33" spans="1:3">
      <c r="A33" s="44" t="s">
        <v>35</v>
      </c>
      <c r="B33" s="31">
        <v>1558860</v>
      </c>
      <c r="C33" s="41" t="s">
        <v>998</v>
      </c>
    </row>
    <row r="34" spans="1:3">
      <c r="A34" s="42" t="s">
        <v>36</v>
      </c>
      <c r="B34" s="32">
        <v>2552781.1293914001</v>
      </c>
      <c r="C34" s="43" t="s">
        <v>998</v>
      </c>
    </row>
    <row r="35" spans="1:3">
      <c r="A35" s="44" t="s">
        <v>38</v>
      </c>
      <c r="B35" s="31">
        <v>287560</v>
      </c>
      <c r="C35" s="41" t="s">
        <v>998</v>
      </c>
    </row>
    <row r="36" spans="1:3">
      <c r="A36" s="42" t="s">
        <v>40</v>
      </c>
      <c r="B36" s="32">
        <v>560925.20000000007</v>
      </c>
      <c r="C36" s="43" t="s">
        <v>998</v>
      </c>
    </row>
    <row r="37" spans="1:3">
      <c r="A37" s="44" t="s">
        <v>41</v>
      </c>
      <c r="B37" s="31">
        <v>1311597</v>
      </c>
      <c r="C37" s="41" t="s">
        <v>998</v>
      </c>
    </row>
    <row r="38" spans="1:3">
      <c r="A38" s="42" t="s">
        <v>42</v>
      </c>
      <c r="B38" s="32">
        <v>179936</v>
      </c>
      <c r="C38" s="43" t="s">
        <v>998</v>
      </c>
    </row>
    <row r="39" spans="1:3">
      <c r="A39" s="44" t="s">
        <v>23</v>
      </c>
      <c r="B39" s="31">
        <v>9341.76</v>
      </c>
      <c r="C39" s="41" t="s">
        <v>997</v>
      </c>
    </row>
    <row r="40" spans="1:3">
      <c r="A40" s="42" t="s">
        <v>26</v>
      </c>
      <c r="B40" s="32">
        <v>7358.7062759999999</v>
      </c>
      <c r="C40" s="43" t="s">
        <v>997</v>
      </c>
    </row>
    <row r="41" spans="1:3">
      <c r="A41" s="44" t="s">
        <v>32</v>
      </c>
      <c r="B41" s="31">
        <v>27529.516568999999</v>
      </c>
      <c r="C41" s="41" t="s">
        <v>997</v>
      </c>
    </row>
    <row r="42" spans="1:3">
      <c r="A42" s="42" t="s">
        <v>37</v>
      </c>
      <c r="B42" s="32">
        <v>68784.918828000009</v>
      </c>
      <c r="C42" s="43" t="s">
        <v>997</v>
      </c>
    </row>
    <row r="43" spans="1:3">
      <c r="A43" s="44" t="s">
        <v>39</v>
      </c>
      <c r="B43" s="31">
        <v>28025.279999999999</v>
      </c>
      <c r="C43" s="41" t="s">
        <v>997</v>
      </c>
    </row>
    <row r="44" spans="1:3">
      <c r="A44" s="42" t="s">
        <v>52</v>
      </c>
      <c r="B44" s="32">
        <v>9341.76</v>
      </c>
      <c r="C44" s="43" t="s">
        <v>997</v>
      </c>
    </row>
    <row r="45" spans="1:3">
      <c r="A45" s="44" t="s">
        <v>71</v>
      </c>
      <c r="B45" s="31">
        <v>205676.07</v>
      </c>
      <c r="C45" s="41" t="s">
        <v>997</v>
      </c>
    </row>
    <row r="46" spans="1:3">
      <c r="A46" s="42" t="s">
        <v>53</v>
      </c>
      <c r="B46" s="32">
        <v>-495.76343100000003</v>
      </c>
      <c r="C46" s="43" t="s">
        <v>997</v>
      </c>
    </row>
    <row r="47" spans="1:3">
      <c r="A47" s="44" t="s">
        <v>72</v>
      </c>
      <c r="B47" s="31">
        <v>14551.48</v>
      </c>
      <c r="C47" s="41" t="s">
        <v>997</v>
      </c>
    </row>
    <row r="48" spans="1:3">
      <c r="A48" s="42" t="s">
        <v>73</v>
      </c>
      <c r="B48" s="32">
        <v>-495.76343100000003</v>
      </c>
      <c r="C48" s="43" t="s">
        <v>997</v>
      </c>
    </row>
    <row r="49" spans="1:3">
      <c r="A49" s="44" t="s">
        <v>74</v>
      </c>
      <c r="B49" s="31">
        <v>65392.32</v>
      </c>
      <c r="C49" s="41" t="s">
        <v>997</v>
      </c>
    </row>
    <row r="50" spans="1:3">
      <c r="A50" s="42" t="s">
        <v>54</v>
      </c>
      <c r="B50" s="32">
        <v>934.18000000000029</v>
      </c>
      <c r="C50" s="43" t="s">
        <v>997</v>
      </c>
    </row>
    <row r="51" spans="1:3">
      <c r="A51" s="44" t="s">
        <v>75</v>
      </c>
      <c r="B51" s="31">
        <v>9341.76</v>
      </c>
      <c r="C51" s="41" t="s">
        <v>997</v>
      </c>
    </row>
    <row r="52" spans="1:3">
      <c r="A52" s="42" t="s">
        <v>76</v>
      </c>
      <c r="B52" s="32">
        <v>-495.76343100000003</v>
      </c>
      <c r="C52" s="43" t="s">
        <v>997</v>
      </c>
    </row>
    <row r="53" spans="1:3">
      <c r="A53" s="44" t="s">
        <v>55</v>
      </c>
      <c r="B53" s="31">
        <v>9341.76</v>
      </c>
      <c r="C53" s="41" t="s">
        <v>997</v>
      </c>
    </row>
    <row r="54" spans="1:3">
      <c r="A54" s="42" t="s">
        <v>77</v>
      </c>
      <c r="B54" s="32">
        <v>57792.990000000005</v>
      </c>
      <c r="C54" s="43" t="s">
        <v>997</v>
      </c>
    </row>
    <row r="55" spans="1:3">
      <c r="A55" s="44" t="s">
        <v>78</v>
      </c>
      <c r="B55" s="31">
        <v>1868.3600000000006</v>
      </c>
      <c r="C55" s="41" t="s">
        <v>997</v>
      </c>
    </row>
    <row r="56" spans="1:3">
      <c r="A56" s="42" t="s">
        <v>79</v>
      </c>
      <c r="B56" s="32">
        <v>934.18000000000029</v>
      </c>
      <c r="C56" s="43" t="s">
        <v>997</v>
      </c>
    </row>
    <row r="57" spans="1:3">
      <c r="A57" s="44" t="s">
        <v>80</v>
      </c>
      <c r="B57" s="31">
        <v>11210.119999999999</v>
      </c>
      <c r="C57" s="41" t="s">
        <v>997</v>
      </c>
    </row>
    <row r="58" spans="1:3">
      <c r="A58" s="42" t="s">
        <v>81</v>
      </c>
      <c r="B58" s="32">
        <v>74786.53</v>
      </c>
      <c r="C58" s="43" t="s">
        <v>997</v>
      </c>
    </row>
    <row r="59" spans="1:3">
      <c r="A59" s="44" t="s">
        <v>82</v>
      </c>
      <c r="B59" s="31">
        <v>-495.76343100000003</v>
      </c>
      <c r="C59" s="41" t="s">
        <v>997</v>
      </c>
    </row>
    <row r="60" spans="1:3">
      <c r="A60" s="42" t="s">
        <v>83</v>
      </c>
      <c r="B60" s="32">
        <v>8845.9965690000008</v>
      </c>
      <c r="C60" s="43" t="s">
        <v>997</v>
      </c>
    </row>
    <row r="61" spans="1:3">
      <c r="A61" s="44" t="s">
        <v>84</v>
      </c>
      <c r="B61" s="31">
        <v>1421.2762759999998</v>
      </c>
      <c r="C61" s="41" t="s">
        <v>997</v>
      </c>
    </row>
    <row r="62" spans="1:3">
      <c r="A62" s="42" t="s">
        <v>85</v>
      </c>
      <c r="B62" s="32">
        <v>65444.77</v>
      </c>
      <c r="C62" s="43" t="s">
        <v>997</v>
      </c>
    </row>
    <row r="63" spans="1:3">
      <c r="A63" s="44" t="s">
        <v>56</v>
      </c>
      <c r="B63" s="31">
        <v>130889.54</v>
      </c>
      <c r="C63" s="41" t="s">
        <v>997</v>
      </c>
    </row>
    <row r="64" spans="1:3">
      <c r="A64" s="42" t="s">
        <v>57</v>
      </c>
      <c r="B64" s="32">
        <v>2908.5665690000001</v>
      </c>
      <c r="C64" s="43" t="s">
        <v>997</v>
      </c>
    </row>
    <row r="65" spans="1:3">
      <c r="A65" s="44" t="s">
        <v>59</v>
      </c>
      <c r="B65" s="31">
        <v>6751.3031380000002</v>
      </c>
      <c r="C65" s="41" t="s">
        <v>997</v>
      </c>
    </row>
    <row r="66" spans="1:3">
      <c r="A66" s="42" t="s">
        <v>86</v>
      </c>
      <c r="B66" s="32">
        <v>9341.76</v>
      </c>
      <c r="C66" s="43" t="s">
        <v>997</v>
      </c>
    </row>
    <row r="67" spans="1:3">
      <c r="A67" s="44" t="s">
        <v>87</v>
      </c>
      <c r="B67" s="31">
        <v>-16398.2581092</v>
      </c>
      <c r="C67" s="41" t="s">
        <v>997</v>
      </c>
    </row>
    <row r="68" spans="1:3">
      <c r="A68" s="42" t="s">
        <v>60</v>
      </c>
      <c r="B68" s="32">
        <v>-57.346862000000101</v>
      </c>
      <c r="C68" s="43" t="s">
        <v>997</v>
      </c>
    </row>
    <row r="69" spans="1:3">
      <c r="A69" s="44" t="s">
        <v>88</v>
      </c>
      <c r="B69" s="31">
        <v>10212.98</v>
      </c>
      <c r="C69" s="41" t="s">
        <v>997</v>
      </c>
    </row>
    <row r="70" spans="1:3">
      <c r="A70" s="42" t="s">
        <v>89</v>
      </c>
      <c r="B70" s="32">
        <v>45221.509707000005</v>
      </c>
      <c r="C70" s="43" t="s">
        <v>997</v>
      </c>
    </row>
    <row r="71" spans="1:3">
      <c r="A71" s="44" t="s">
        <v>90</v>
      </c>
      <c r="B71" s="31">
        <v>9341.76</v>
      </c>
      <c r="C71" s="41" t="s">
        <v>997</v>
      </c>
    </row>
    <row r="72" spans="1:3">
      <c r="A72" s="42" t="s">
        <v>91</v>
      </c>
      <c r="B72" s="32">
        <v>46651.453137999997</v>
      </c>
      <c r="C72" s="43" t="s">
        <v>997</v>
      </c>
    </row>
    <row r="73" spans="1:3">
      <c r="A73" s="44" t="s">
        <v>61</v>
      </c>
      <c r="B73" s="31">
        <v>35880.31</v>
      </c>
      <c r="C73" s="41" t="s">
        <v>997</v>
      </c>
    </row>
    <row r="74" spans="1:3">
      <c r="A74" s="42" t="s">
        <v>92</v>
      </c>
      <c r="B74" s="32">
        <v>9341.76</v>
      </c>
      <c r="C74" s="43" t="s">
        <v>997</v>
      </c>
    </row>
    <row r="75" spans="1:3">
      <c r="A75" s="44" t="s">
        <v>62</v>
      </c>
      <c r="B75" s="31">
        <v>8838.9965690000008</v>
      </c>
      <c r="C75" s="41" t="s">
        <v>997</v>
      </c>
    </row>
    <row r="76" spans="1:3">
      <c r="A76" s="42" t="s">
        <v>93</v>
      </c>
      <c r="B76" s="32">
        <v>62859.21</v>
      </c>
      <c r="C76" s="43" t="s">
        <v>997</v>
      </c>
    </row>
    <row r="77" spans="1:3">
      <c r="A77" s="44" t="s">
        <v>94</v>
      </c>
      <c r="B77" s="31">
        <v>8845.9965690000008</v>
      </c>
      <c r="C77" s="41" t="s">
        <v>997</v>
      </c>
    </row>
    <row r="78" spans="1:3">
      <c r="A78" s="42" t="s">
        <v>63</v>
      </c>
      <c r="B78" s="32">
        <v>9341.76</v>
      </c>
      <c r="C78" s="43" t="s">
        <v>997</v>
      </c>
    </row>
    <row r="79" spans="1:3">
      <c r="A79" s="44" t="s">
        <v>64</v>
      </c>
      <c r="B79" s="31">
        <v>12250.326569000001</v>
      </c>
      <c r="C79" s="41" t="s">
        <v>997</v>
      </c>
    </row>
    <row r="80" spans="1:3">
      <c r="A80" s="42" t="s">
        <v>95</v>
      </c>
      <c r="B80" s="32">
        <v>9341.76</v>
      </c>
      <c r="C80" s="43" t="s">
        <v>997</v>
      </c>
    </row>
    <row r="81" spans="1:3">
      <c r="A81" s="44" t="s">
        <v>96</v>
      </c>
      <c r="B81" s="31">
        <v>9341.76</v>
      </c>
      <c r="C81" s="41" t="s">
        <v>997</v>
      </c>
    </row>
    <row r="82" spans="1:3">
      <c r="A82" s="42" t="s">
        <v>65</v>
      </c>
      <c r="B82" s="32">
        <v>9341.76</v>
      </c>
      <c r="C82" s="43" t="s">
        <v>997</v>
      </c>
    </row>
    <row r="83" spans="1:3">
      <c r="A83" s="44" t="s">
        <v>97</v>
      </c>
      <c r="B83" s="31">
        <v>3404.33</v>
      </c>
      <c r="C83" s="41" t="s">
        <v>997</v>
      </c>
    </row>
    <row r="84" spans="1:3">
      <c r="A84" s="42" t="s">
        <v>98</v>
      </c>
      <c r="B84" s="32">
        <v>21360.129999999997</v>
      </c>
      <c r="C84" s="43" t="s">
        <v>997</v>
      </c>
    </row>
    <row r="85" spans="1:3">
      <c r="A85" s="44" t="s">
        <v>66</v>
      </c>
      <c r="B85" s="31">
        <v>9334.76</v>
      </c>
      <c r="C85" s="41" t="s">
        <v>997</v>
      </c>
    </row>
    <row r="86" spans="1:3">
      <c r="A86" s="42" t="s">
        <v>67</v>
      </c>
      <c r="B86" s="32">
        <v>934.18000000000029</v>
      </c>
      <c r="C86" s="43" t="s">
        <v>997</v>
      </c>
    </row>
    <row r="87" spans="1:3">
      <c r="A87" s="44" t="s">
        <v>68</v>
      </c>
      <c r="B87" s="31">
        <v>9341.76</v>
      </c>
      <c r="C87" s="41" t="s">
        <v>997</v>
      </c>
    </row>
    <row r="88" spans="1:3">
      <c r="A88" s="42" t="s">
        <v>99</v>
      </c>
      <c r="B88" s="32">
        <v>9780.1765690000011</v>
      </c>
      <c r="C88" s="43" t="s">
        <v>997</v>
      </c>
    </row>
    <row r="89" spans="1:3">
      <c r="A89" s="44" t="s">
        <v>100</v>
      </c>
      <c r="B89" s="31">
        <v>-1983.0537240000001</v>
      </c>
      <c r="C89" s="41" t="s">
        <v>997</v>
      </c>
    </row>
    <row r="90" spans="1:3">
      <c r="A90" s="42" t="s">
        <v>101</v>
      </c>
      <c r="B90" s="32">
        <v>65444.77</v>
      </c>
      <c r="C90" s="43" t="s">
        <v>997</v>
      </c>
    </row>
    <row r="91" spans="1:3">
      <c r="A91" s="44" t="s">
        <v>102</v>
      </c>
      <c r="B91" s="31">
        <v>3404.33</v>
      </c>
      <c r="C91" s="41" t="s">
        <v>997</v>
      </c>
    </row>
    <row r="92" spans="1:3">
      <c r="A92" s="42" t="s">
        <v>69</v>
      </c>
      <c r="B92" s="32">
        <v>3404.33</v>
      </c>
      <c r="C92" s="43" t="s">
        <v>997</v>
      </c>
    </row>
    <row r="93" spans="1:3">
      <c r="A93" s="44" t="s">
        <v>103</v>
      </c>
      <c r="B93" s="31">
        <v>112146.57</v>
      </c>
      <c r="C93" s="41" t="s">
        <v>997</v>
      </c>
    </row>
    <row r="94" spans="1:3">
      <c r="A94" s="42" t="s">
        <v>70</v>
      </c>
      <c r="B94" s="32">
        <v>9341.76</v>
      </c>
      <c r="C94" s="43" t="s">
        <v>997</v>
      </c>
    </row>
    <row r="95" spans="1:3">
      <c r="A95" s="44" t="s">
        <v>104</v>
      </c>
      <c r="B95" s="31">
        <v>46709</v>
      </c>
      <c r="C95" s="41" t="s">
        <v>997</v>
      </c>
    </row>
  </sheetData>
  <mergeCells count="6">
    <mergeCell ref="A11:C11"/>
    <mergeCell ref="A1:C1"/>
    <mergeCell ref="A3:C3"/>
    <mergeCell ref="A5:C5"/>
    <mergeCell ref="A7:C7"/>
    <mergeCell ref="A9:C9"/>
  </mergeCells>
  <hyperlinks>
    <hyperlink ref="A1:C1" r:id="rId1" display="As explained in the Approach and Methodology Chapter for 2017, reconciliation of 2017 payments to the Oil and Gas Authority (OGA) was targeted." xr:uid="{1361B204-A87F-4D01-9AB8-FDA664849358}"/>
  </hyperlinks>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65B0-2A6F-4D10-B445-A1111A3CCC0D}">
  <dimension ref="A1:G26"/>
  <sheetViews>
    <sheetView showGridLines="0" workbookViewId="0">
      <pane ySplit="5" topLeftCell="A6" activePane="bottomLeft" state="frozen"/>
      <selection pane="bottomLeft" activeCell="E4" sqref="E3:E4"/>
    </sheetView>
  </sheetViews>
  <sheetFormatPr defaultColWidth="10.6640625" defaultRowHeight="12.3"/>
  <cols>
    <col min="1" max="1" width="16.27734375" style="2" bestFit="1" customWidth="1"/>
    <col min="2" max="2" width="49.5546875" style="2" bestFit="1" customWidth="1"/>
    <col min="3" max="3" width="11.77734375" style="4" bestFit="1" customWidth="1"/>
    <col min="4" max="4" width="10.77734375" bestFit="1" customWidth="1"/>
    <col min="5" max="5" width="41.77734375" bestFit="1" customWidth="1"/>
    <col min="6" max="6" width="10.109375" bestFit="1" customWidth="1"/>
  </cols>
  <sheetData>
    <row r="1" spans="1:7" s="41" customFormat="1" ht="25.05" customHeight="1">
      <c r="A1" s="105" t="s">
        <v>1062</v>
      </c>
      <c r="B1" s="105"/>
      <c r="C1" s="105"/>
    </row>
    <row r="2" spans="1:7" ht="5.0999999999999996" customHeight="1">
      <c r="A2" s="5"/>
      <c r="C2" s="2"/>
    </row>
    <row r="3" spans="1:7" s="41" customFormat="1" ht="25.05" customHeight="1">
      <c r="A3" s="105" t="s">
        <v>992</v>
      </c>
      <c r="B3" s="105"/>
      <c r="C3" s="105"/>
    </row>
    <row r="4" spans="1:7" ht="5.0999999999999996" customHeight="1">
      <c r="A4" s="5"/>
      <c r="C4" s="2"/>
    </row>
    <row r="5" spans="1:7" ht="21.3" thickBot="1">
      <c r="A5" s="45" t="s">
        <v>993</v>
      </c>
      <c r="B5" s="45" t="s">
        <v>1003</v>
      </c>
      <c r="C5" s="24" t="s">
        <v>1004</v>
      </c>
    </row>
    <row r="6" spans="1:7" ht="12.6" thickTop="1">
      <c r="A6" s="46" t="s">
        <v>12</v>
      </c>
      <c r="B6" s="27" t="s">
        <v>1005</v>
      </c>
      <c r="C6" s="27">
        <v>190607</v>
      </c>
    </row>
    <row r="7" spans="1:7">
      <c r="A7" s="47" t="s">
        <v>13</v>
      </c>
      <c r="B7" s="48" t="s">
        <v>1006</v>
      </c>
      <c r="C7" s="48">
        <v>322557.54000000004</v>
      </c>
    </row>
    <row r="8" spans="1:7">
      <c r="A8" s="46" t="s">
        <v>13</v>
      </c>
      <c r="B8" s="27" t="s">
        <v>1007</v>
      </c>
      <c r="C8" s="27">
        <v>86364</v>
      </c>
    </row>
    <row r="9" spans="1:7">
      <c r="A9" s="47" t="s">
        <v>13</v>
      </c>
      <c r="B9" s="48" t="s">
        <v>1008</v>
      </c>
      <c r="C9" s="48">
        <v>85971</v>
      </c>
    </row>
    <row r="10" spans="1:7">
      <c r="A10" s="46" t="s">
        <v>13</v>
      </c>
      <c r="B10" s="27" t="s">
        <v>1009</v>
      </c>
      <c r="C10" s="27">
        <v>42983</v>
      </c>
    </row>
    <row r="11" spans="1:7">
      <c r="A11" s="47" t="s">
        <v>13</v>
      </c>
      <c r="B11" s="48" t="s">
        <v>1010</v>
      </c>
      <c r="C11" s="48">
        <v>12</v>
      </c>
    </row>
    <row r="12" spans="1:7">
      <c r="A12" s="46" t="s">
        <v>13</v>
      </c>
      <c r="B12" s="27" t="s">
        <v>1011</v>
      </c>
      <c r="C12" s="27">
        <v>207206</v>
      </c>
    </row>
    <row r="13" spans="1:7">
      <c r="A13" s="47" t="s">
        <v>13</v>
      </c>
      <c r="B13" s="48" t="s">
        <v>1012</v>
      </c>
      <c r="C13" s="48">
        <v>187006.5</v>
      </c>
    </row>
    <row r="14" spans="1:7">
      <c r="A14" s="46" t="s">
        <v>17</v>
      </c>
      <c r="B14" s="27" t="s">
        <v>1013</v>
      </c>
      <c r="C14" s="27">
        <v>162042</v>
      </c>
      <c r="G14" s="10"/>
    </row>
    <row r="15" spans="1:7">
      <c r="A15" s="47" t="s">
        <v>25</v>
      </c>
      <c r="B15" s="48" t="s">
        <v>1014</v>
      </c>
      <c r="C15" s="48">
        <v>102607</v>
      </c>
    </row>
    <row r="16" spans="1:7">
      <c r="A16" s="46" t="s">
        <v>31</v>
      </c>
      <c r="B16" s="27" t="s">
        <v>1015</v>
      </c>
      <c r="C16" s="27">
        <v>12</v>
      </c>
      <c r="G16" s="9"/>
    </row>
    <row r="17" spans="1:7">
      <c r="A17" s="47" t="s">
        <v>31</v>
      </c>
      <c r="B17" s="48" t="s">
        <v>1016</v>
      </c>
      <c r="C17" s="48">
        <v>193407</v>
      </c>
    </row>
    <row r="18" spans="1:7">
      <c r="A18" s="46" t="s">
        <v>36</v>
      </c>
      <c r="B18" s="27" t="s">
        <v>1017</v>
      </c>
      <c r="C18" s="27">
        <v>12</v>
      </c>
    </row>
    <row r="19" spans="1:7">
      <c r="A19" s="47" t="s">
        <v>36</v>
      </c>
      <c r="B19" s="48" t="s">
        <v>1018</v>
      </c>
      <c r="C19" s="48">
        <v>28925</v>
      </c>
    </row>
    <row r="20" spans="1:7">
      <c r="A20" s="46" t="s">
        <v>36</v>
      </c>
      <c r="B20" s="27" t="s">
        <v>1019</v>
      </c>
      <c r="C20" s="27">
        <v>12</v>
      </c>
    </row>
    <row r="21" spans="1:7">
      <c r="A21" s="47" t="s">
        <v>36</v>
      </c>
      <c r="B21" s="48" t="s">
        <v>1020</v>
      </c>
      <c r="C21" s="48">
        <v>104623</v>
      </c>
    </row>
    <row r="22" spans="1:7">
      <c r="A22" s="46" t="s">
        <v>36</v>
      </c>
      <c r="B22" s="27" t="s">
        <v>1021</v>
      </c>
      <c r="C22" s="27">
        <v>87346</v>
      </c>
      <c r="G22" s="9"/>
    </row>
    <row r="23" spans="1:7">
      <c r="A23" s="47" t="s">
        <v>41</v>
      </c>
      <c r="B23" s="48" t="s">
        <v>1022</v>
      </c>
      <c r="C23" s="48">
        <v>10</v>
      </c>
    </row>
    <row r="24" spans="1:7">
      <c r="A24" s="46" t="s">
        <v>41</v>
      </c>
      <c r="B24" s="27" t="s">
        <v>1023</v>
      </c>
      <c r="C24" s="27">
        <v>189912.54</v>
      </c>
    </row>
    <row r="25" spans="1:7">
      <c r="B25" s="11"/>
      <c r="C25" s="12"/>
      <c r="D25" s="7"/>
      <c r="E25" s="7"/>
      <c r="F25" s="8"/>
    </row>
    <row r="26" spans="1:7">
      <c r="G26" s="9"/>
    </row>
  </sheetData>
  <mergeCells count="2">
    <mergeCell ref="A1:C1"/>
    <mergeCell ref="A3:C3"/>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77F1-6FF0-497B-AFD2-E0B4BBA7DDEC}">
  <dimension ref="A1:G87"/>
  <sheetViews>
    <sheetView showGridLines="0" workbookViewId="0">
      <pane ySplit="5" topLeftCell="A47" activePane="bottomLeft" state="frozen"/>
      <selection pane="bottomLeft" sqref="A1:C1"/>
    </sheetView>
  </sheetViews>
  <sheetFormatPr defaultColWidth="10.6640625" defaultRowHeight="12.3"/>
  <cols>
    <col min="1" max="1" width="21.77734375" style="2" bestFit="1" customWidth="1"/>
    <col min="2" max="2" width="29.44140625" style="2" bestFit="1" customWidth="1"/>
    <col min="3" max="3" width="11.77734375" style="4" customWidth="1"/>
    <col min="6" max="6" width="10" bestFit="1" customWidth="1"/>
    <col min="7" max="7" width="12" bestFit="1" customWidth="1"/>
  </cols>
  <sheetData>
    <row r="1" spans="1:7" s="41" customFormat="1" ht="25.05" customHeight="1">
      <c r="A1" s="105" t="s">
        <v>1063</v>
      </c>
      <c r="B1" s="105"/>
      <c r="C1" s="105"/>
    </row>
    <row r="2" spans="1:7" ht="5.0999999999999996" customHeight="1">
      <c r="A2" s="5"/>
      <c r="C2" s="2"/>
    </row>
    <row r="3" spans="1:7" s="41" customFormat="1" ht="25.05" customHeight="1">
      <c r="A3" s="105" t="s">
        <v>992</v>
      </c>
      <c r="B3" s="105"/>
      <c r="C3" s="105"/>
    </row>
    <row r="4" spans="1:7" ht="5.0999999999999996" customHeight="1">
      <c r="A4" s="5"/>
      <c r="C4" s="2"/>
    </row>
    <row r="5" spans="1:7" ht="25.05" customHeight="1" thickBot="1">
      <c r="A5" s="45" t="s">
        <v>993</v>
      </c>
      <c r="B5" s="24" t="s">
        <v>1003</v>
      </c>
      <c r="C5" s="24" t="s">
        <v>1004</v>
      </c>
    </row>
    <row r="6" spans="1:7" ht="12.6" thickTop="1">
      <c r="A6" s="46" t="s">
        <v>2</v>
      </c>
      <c r="B6" s="27" t="s">
        <v>902</v>
      </c>
      <c r="C6" s="27">
        <v>347055</v>
      </c>
    </row>
    <row r="7" spans="1:7">
      <c r="A7" s="47" t="s">
        <v>43</v>
      </c>
      <c r="B7" s="48" t="s">
        <v>968</v>
      </c>
      <c r="C7" s="48">
        <v>29551.91</v>
      </c>
    </row>
    <row r="8" spans="1:7">
      <c r="A8" s="46" t="s">
        <v>43</v>
      </c>
      <c r="B8" s="27" t="s">
        <v>964</v>
      </c>
      <c r="C8" s="27">
        <v>12000</v>
      </c>
    </row>
    <row r="9" spans="1:7">
      <c r="A9" s="47" t="s">
        <v>43</v>
      </c>
      <c r="B9" s="48" t="s">
        <v>965</v>
      </c>
      <c r="C9" s="48">
        <v>1500</v>
      </c>
    </row>
    <row r="10" spans="1:7">
      <c r="A10" s="46" t="s">
        <v>43</v>
      </c>
      <c r="B10" s="27" t="s">
        <v>966</v>
      </c>
      <c r="C10" s="27">
        <v>86159.09</v>
      </c>
    </row>
    <row r="11" spans="1:7">
      <c r="A11" s="47" t="s">
        <v>43</v>
      </c>
      <c r="B11" s="48" t="s">
        <v>967</v>
      </c>
      <c r="C11" s="48">
        <v>69122.070000000007</v>
      </c>
    </row>
    <row r="12" spans="1:7">
      <c r="A12" s="46" t="s">
        <v>44</v>
      </c>
      <c r="B12" s="27" t="s">
        <v>906</v>
      </c>
      <c r="C12" s="27">
        <v>6000</v>
      </c>
    </row>
    <row r="13" spans="1:7">
      <c r="A13" s="47" t="s">
        <v>44</v>
      </c>
      <c r="B13" s="48" t="s">
        <v>905</v>
      </c>
      <c r="C13" s="48">
        <v>2572.8000000000002</v>
      </c>
    </row>
    <row r="14" spans="1:7">
      <c r="A14" s="46" t="s">
        <v>44</v>
      </c>
      <c r="B14" s="27" t="s">
        <v>904</v>
      </c>
      <c r="C14" s="27">
        <v>15488.74</v>
      </c>
      <c r="G14" s="6"/>
    </row>
    <row r="15" spans="1:7">
      <c r="A15" s="47" t="s">
        <v>44</v>
      </c>
      <c r="B15" s="48" t="s">
        <v>904</v>
      </c>
      <c r="C15" s="48">
        <v>1680</v>
      </c>
    </row>
    <row r="16" spans="1:7">
      <c r="A16" s="46" t="s">
        <v>44</v>
      </c>
      <c r="B16" s="27" t="s">
        <v>903</v>
      </c>
      <c r="C16" s="27">
        <v>322860.56999999995</v>
      </c>
    </row>
    <row r="17" spans="1:3">
      <c r="A17" s="47" t="s">
        <v>3</v>
      </c>
      <c r="B17" s="48" t="s">
        <v>907</v>
      </c>
      <c r="C17" s="48">
        <v>186177.99</v>
      </c>
    </row>
    <row r="18" spans="1:3">
      <c r="A18" s="46" t="s">
        <v>3</v>
      </c>
      <c r="B18" s="27" t="s">
        <v>908</v>
      </c>
      <c r="C18" s="27">
        <v>267295.3</v>
      </c>
    </row>
    <row r="19" spans="1:3">
      <c r="A19" s="47" t="s">
        <v>45</v>
      </c>
      <c r="B19" s="48" t="s">
        <v>920</v>
      </c>
      <c r="C19" s="48">
        <v>592958.51</v>
      </c>
    </row>
    <row r="20" spans="1:3">
      <c r="A20" s="46" t="s">
        <v>45</v>
      </c>
      <c r="B20" s="27" t="s">
        <v>918</v>
      </c>
      <c r="C20" s="27">
        <v>371635.72000000003</v>
      </c>
    </row>
    <row r="21" spans="1:3">
      <c r="A21" s="47" t="s">
        <v>45</v>
      </c>
      <c r="B21" s="48" t="s">
        <v>925</v>
      </c>
      <c r="C21" s="48">
        <v>8791.7800000000007</v>
      </c>
    </row>
    <row r="22" spans="1:3">
      <c r="A22" s="46" t="s">
        <v>45</v>
      </c>
      <c r="B22" s="27" t="s">
        <v>924</v>
      </c>
      <c r="C22" s="27">
        <v>412655.4</v>
      </c>
    </row>
    <row r="23" spans="1:3">
      <c r="A23" s="47" t="s">
        <v>45</v>
      </c>
      <c r="B23" s="48" t="s">
        <v>923</v>
      </c>
      <c r="C23" s="48">
        <v>190368</v>
      </c>
    </row>
    <row r="24" spans="1:3">
      <c r="A24" s="46" t="s">
        <v>45</v>
      </c>
      <c r="B24" s="27" t="s">
        <v>911</v>
      </c>
      <c r="C24" s="27">
        <v>191374.86</v>
      </c>
    </row>
    <row r="25" spans="1:3">
      <c r="A25" s="47" t="s">
        <v>45</v>
      </c>
      <c r="B25" s="48" t="s">
        <v>910</v>
      </c>
      <c r="C25" s="48">
        <v>2928</v>
      </c>
    </row>
    <row r="26" spans="1:3">
      <c r="A26" s="46" t="s">
        <v>45</v>
      </c>
      <c r="B26" s="27" t="s">
        <v>914</v>
      </c>
      <c r="C26" s="27">
        <v>1056970.57</v>
      </c>
    </row>
    <row r="27" spans="1:3">
      <c r="A27" s="47" t="s">
        <v>45</v>
      </c>
      <c r="B27" s="48" t="s">
        <v>919</v>
      </c>
      <c r="C27" s="48">
        <v>207523.19</v>
      </c>
    </row>
    <row r="28" spans="1:3">
      <c r="A28" s="46" t="s">
        <v>45</v>
      </c>
      <c r="B28" s="27" t="s">
        <v>916</v>
      </c>
      <c r="C28" s="27">
        <v>121488</v>
      </c>
    </row>
    <row r="29" spans="1:3">
      <c r="A29" s="47" t="s">
        <v>45</v>
      </c>
      <c r="B29" s="48" t="s">
        <v>917</v>
      </c>
      <c r="C29" s="48">
        <v>222178.68</v>
      </c>
    </row>
    <row r="30" spans="1:3">
      <c r="A30" s="46" t="s">
        <v>45</v>
      </c>
      <c r="B30" s="27" t="s">
        <v>913</v>
      </c>
      <c r="C30" s="27">
        <v>116583.29000000001</v>
      </c>
    </row>
    <row r="31" spans="1:3">
      <c r="A31" s="47" t="s">
        <v>45</v>
      </c>
      <c r="B31" s="48" t="s">
        <v>915</v>
      </c>
      <c r="C31" s="48">
        <v>343828.41</v>
      </c>
    </row>
    <row r="32" spans="1:3">
      <c r="A32" s="46" t="s">
        <v>45</v>
      </c>
      <c r="B32" s="27" t="s">
        <v>912</v>
      </c>
      <c r="C32" s="27">
        <v>46920</v>
      </c>
    </row>
    <row r="33" spans="1:3">
      <c r="A33" s="47" t="s">
        <v>45</v>
      </c>
      <c r="B33" s="48" t="s">
        <v>922</v>
      </c>
      <c r="C33" s="48">
        <v>123682.03</v>
      </c>
    </row>
    <row r="34" spans="1:3">
      <c r="A34" s="46" t="s">
        <v>45</v>
      </c>
      <c r="B34" s="27" t="s">
        <v>921</v>
      </c>
      <c r="C34" s="27">
        <v>760763.78</v>
      </c>
    </row>
    <row r="35" spans="1:3">
      <c r="A35" s="47" t="s">
        <v>45</v>
      </c>
      <c r="B35" s="48" t="s">
        <v>909</v>
      </c>
      <c r="C35" s="48">
        <v>356979.31</v>
      </c>
    </row>
    <row r="36" spans="1:3">
      <c r="A36" s="46" t="s">
        <v>46</v>
      </c>
      <c r="B36" s="27" t="s">
        <v>927</v>
      </c>
      <c r="C36" s="27">
        <v>68200</v>
      </c>
    </row>
    <row r="37" spans="1:3">
      <c r="A37" s="47" t="s">
        <v>46</v>
      </c>
      <c r="B37" s="48" t="s">
        <v>926</v>
      </c>
      <c r="C37" s="48">
        <v>1043607.65</v>
      </c>
    </row>
    <row r="38" spans="1:3">
      <c r="A38" s="46" t="s">
        <v>10</v>
      </c>
      <c r="B38" s="27" t="s">
        <v>929</v>
      </c>
      <c r="C38" s="27">
        <v>838068.16</v>
      </c>
    </row>
    <row r="39" spans="1:3">
      <c r="A39" s="47" t="s">
        <v>10</v>
      </c>
      <c r="B39" s="48" t="s">
        <v>928</v>
      </c>
      <c r="C39" s="48">
        <v>266520.66000000003</v>
      </c>
    </row>
    <row r="40" spans="1:3">
      <c r="A40" s="46" t="s">
        <v>47</v>
      </c>
      <c r="B40" s="27" t="s">
        <v>930</v>
      </c>
      <c r="C40" s="27">
        <v>169547.14</v>
      </c>
    </row>
    <row r="41" spans="1:3">
      <c r="A41" s="47" t="s">
        <v>48</v>
      </c>
      <c r="B41" s="48" t="s">
        <v>933</v>
      </c>
      <c r="C41" s="48">
        <v>304150</v>
      </c>
    </row>
    <row r="42" spans="1:3">
      <c r="A42" s="46" t="s">
        <v>48</v>
      </c>
      <c r="B42" s="27" t="s">
        <v>938</v>
      </c>
      <c r="C42" s="27">
        <v>104481.52</v>
      </c>
    </row>
    <row r="43" spans="1:3">
      <c r="A43" s="47" t="s">
        <v>48</v>
      </c>
      <c r="B43" s="48" t="s">
        <v>924</v>
      </c>
      <c r="C43" s="48">
        <v>339907.97</v>
      </c>
    </row>
    <row r="44" spans="1:3">
      <c r="A44" s="46" t="s">
        <v>48</v>
      </c>
      <c r="B44" s="27" t="s">
        <v>935</v>
      </c>
      <c r="C44" s="27">
        <v>70508.639999999999</v>
      </c>
    </row>
    <row r="45" spans="1:3">
      <c r="A45" s="47" t="s">
        <v>48</v>
      </c>
      <c r="B45" s="48" t="s">
        <v>934</v>
      </c>
      <c r="C45" s="48">
        <v>81840.3</v>
      </c>
    </row>
    <row r="46" spans="1:3">
      <c r="A46" s="46" t="s">
        <v>48</v>
      </c>
      <c r="B46" s="27" t="s">
        <v>931</v>
      </c>
      <c r="C46" s="27">
        <v>686514.48</v>
      </c>
    </row>
    <row r="47" spans="1:3">
      <c r="A47" s="47" t="s">
        <v>48</v>
      </c>
      <c r="B47" s="48" t="s">
        <v>919</v>
      </c>
      <c r="C47" s="48">
        <v>517547.29000000004</v>
      </c>
    </row>
    <row r="48" spans="1:3">
      <c r="A48" s="46" t="s">
        <v>48</v>
      </c>
      <c r="B48" s="27" t="s">
        <v>940</v>
      </c>
      <c r="C48" s="27">
        <v>72982.92</v>
      </c>
    </row>
    <row r="49" spans="1:3">
      <c r="A49" s="47" t="s">
        <v>48</v>
      </c>
      <c r="B49" s="48" t="s">
        <v>932</v>
      </c>
      <c r="C49" s="48">
        <v>495289.8</v>
      </c>
    </row>
    <row r="50" spans="1:3">
      <c r="A50" s="46" t="s">
        <v>48</v>
      </c>
      <c r="B50" s="27" t="s">
        <v>936</v>
      </c>
      <c r="C50" s="27">
        <v>165355.20000000001</v>
      </c>
    </row>
    <row r="51" spans="1:3">
      <c r="A51" s="47" t="s">
        <v>48</v>
      </c>
      <c r="B51" s="48" t="s">
        <v>937</v>
      </c>
      <c r="C51" s="48">
        <v>783391.83000000007</v>
      </c>
    </row>
    <row r="52" spans="1:3">
      <c r="A52" s="46" t="s">
        <v>48</v>
      </c>
      <c r="B52" s="27" t="s">
        <v>941</v>
      </c>
      <c r="C52" s="27">
        <v>13281.2</v>
      </c>
    </row>
    <row r="53" spans="1:3">
      <c r="A53" s="47" t="s">
        <v>48</v>
      </c>
      <c r="B53" s="48" t="s">
        <v>939</v>
      </c>
      <c r="C53" s="48">
        <v>147836.95000000001</v>
      </c>
    </row>
    <row r="54" spans="1:3">
      <c r="A54" s="46" t="s">
        <v>11</v>
      </c>
      <c r="B54" s="27" t="s">
        <v>942</v>
      </c>
      <c r="C54" s="27">
        <v>357063.81</v>
      </c>
    </row>
    <row r="55" spans="1:3">
      <c r="A55" s="47" t="s">
        <v>6</v>
      </c>
      <c r="B55" s="48" t="s">
        <v>943</v>
      </c>
      <c r="C55" s="48">
        <v>118539.78000000003</v>
      </c>
    </row>
    <row r="56" spans="1:3">
      <c r="A56" s="46" t="s">
        <v>49</v>
      </c>
      <c r="B56" s="27" t="s">
        <v>944</v>
      </c>
      <c r="C56" s="27">
        <v>193854</v>
      </c>
    </row>
    <row r="57" spans="1:3">
      <c r="A57" s="47" t="s">
        <v>50</v>
      </c>
      <c r="B57" s="48" t="s">
        <v>918</v>
      </c>
      <c r="C57" s="48">
        <v>440590.45999999996</v>
      </c>
    </row>
    <row r="58" spans="1:3">
      <c r="A58" s="46" t="s">
        <v>50</v>
      </c>
      <c r="B58" s="27" t="s">
        <v>925</v>
      </c>
      <c r="C58" s="27">
        <v>22814.62</v>
      </c>
    </row>
    <row r="59" spans="1:3">
      <c r="A59" s="47" t="s">
        <v>50</v>
      </c>
      <c r="B59" s="48" t="s">
        <v>924</v>
      </c>
      <c r="C59" s="48">
        <v>357123.69999999995</v>
      </c>
    </row>
    <row r="60" spans="1:3">
      <c r="A60" s="46" t="s">
        <v>50</v>
      </c>
      <c r="B60" s="27" t="s">
        <v>948</v>
      </c>
      <c r="C60" s="27">
        <v>87673.48000000001</v>
      </c>
    </row>
    <row r="61" spans="1:3">
      <c r="A61" s="47" t="s">
        <v>50</v>
      </c>
      <c r="B61" s="48" t="s">
        <v>956</v>
      </c>
      <c r="C61" s="48">
        <v>16076.66</v>
      </c>
    </row>
    <row r="62" spans="1:3">
      <c r="A62" s="46" t="s">
        <v>50</v>
      </c>
      <c r="B62" s="27" t="s">
        <v>934</v>
      </c>
      <c r="C62" s="27">
        <v>33685.619999999995</v>
      </c>
    </row>
    <row r="63" spans="1:3">
      <c r="A63" s="47" t="s">
        <v>50</v>
      </c>
      <c r="B63" s="48" t="s">
        <v>919</v>
      </c>
      <c r="C63" s="48">
        <v>493369.65</v>
      </c>
    </row>
    <row r="64" spans="1:3">
      <c r="A64" s="46" t="s">
        <v>50</v>
      </c>
      <c r="B64" s="27" t="s">
        <v>951</v>
      </c>
      <c r="C64" s="27">
        <v>58560</v>
      </c>
    </row>
    <row r="65" spans="1:3">
      <c r="A65" s="47" t="s">
        <v>50</v>
      </c>
      <c r="B65" s="48" t="s">
        <v>952</v>
      </c>
      <c r="C65" s="48">
        <v>97608</v>
      </c>
    </row>
    <row r="66" spans="1:3">
      <c r="A66" s="46" t="s">
        <v>50</v>
      </c>
      <c r="B66" s="27" t="s">
        <v>945</v>
      </c>
      <c r="C66" s="27">
        <v>2928</v>
      </c>
    </row>
    <row r="67" spans="1:3">
      <c r="A67" s="47" t="s">
        <v>50</v>
      </c>
      <c r="B67" s="48" t="s">
        <v>946</v>
      </c>
      <c r="C67" s="48">
        <v>795375.72</v>
      </c>
    </row>
    <row r="68" spans="1:3">
      <c r="A68" s="46" t="s">
        <v>50</v>
      </c>
      <c r="B68" s="27" t="s">
        <v>957</v>
      </c>
      <c r="C68" s="27">
        <v>236329.64</v>
      </c>
    </row>
    <row r="69" spans="1:3">
      <c r="A69" s="47" t="s">
        <v>50</v>
      </c>
      <c r="B69" s="48" t="s">
        <v>949</v>
      </c>
      <c r="C69" s="48">
        <v>83593.87</v>
      </c>
    </row>
    <row r="70" spans="1:3">
      <c r="A70" s="46" t="s">
        <v>50</v>
      </c>
      <c r="B70" s="27" t="s">
        <v>955</v>
      </c>
      <c r="C70" s="27">
        <v>2638.06</v>
      </c>
    </row>
    <row r="71" spans="1:3">
      <c r="A71" s="47" t="s">
        <v>50</v>
      </c>
      <c r="B71" s="48" t="s">
        <v>912</v>
      </c>
      <c r="C71" s="48">
        <v>53545.25</v>
      </c>
    </row>
    <row r="72" spans="1:3">
      <c r="A72" s="46" t="s">
        <v>50</v>
      </c>
      <c r="B72" s="27" t="s">
        <v>947</v>
      </c>
      <c r="C72" s="27">
        <v>247500.34000000003</v>
      </c>
    </row>
    <row r="73" spans="1:3">
      <c r="A73" s="47" t="s">
        <v>50</v>
      </c>
      <c r="B73" s="48" t="s">
        <v>950</v>
      </c>
      <c r="C73" s="48">
        <v>508957.58</v>
      </c>
    </row>
    <row r="74" spans="1:3">
      <c r="A74" s="46" t="s">
        <v>50</v>
      </c>
      <c r="B74" s="27" t="s">
        <v>941</v>
      </c>
      <c r="C74" s="27">
        <v>218652.3</v>
      </c>
    </row>
    <row r="75" spans="1:3">
      <c r="A75" s="47" t="s">
        <v>50</v>
      </c>
      <c r="B75" s="48" t="s">
        <v>954</v>
      </c>
      <c r="C75" s="48">
        <v>97968</v>
      </c>
    </row>
    <row r="76" spans="1:3">
      <c r="A76" s="46" t="s">
        <v>50</v>
      </c>
      <c r="B76" s="27" t="s">
        <v>942</v>
      </c>
      <c r="C76" s="27">
        <v>504009.71</v>
      </c>
    </row>
    <row r="77" spans="1:3">
      <c r="A77" s="47" t="s">
        <v>50</v>
      </c>
      <c r="B77" s="48" t="s">
        <v>953</v>
      </c>
      <c r="C77" s="48">
        <v>90302.41</v>
      </c>
    </row>
    <row r="78" spans="1:3">
      <c r="A78" s="46" t="s">
        <v>7</v>
      </c>
      <c r="B78" s="27" t="s">
        <v>948</v>
      </c>
      <c r="C78" s="27">
        <v>532584.52</v>
      </c>
    </row>
    <row r="79" spans="1:3">
      <c r="A79" s="47" t="s">
        <v>4</v>
      </c>
      <c r="B79" s="48" t="s">
        <v>959</v>
      </c>
      <c r="C79" s="48">
        <v>516583.52999999997</v>
      </c>
    </row>
    <row r="80" spans="1:3">
      <c r="A80" s="46" t="s">
        <v>4</v>
      </c>
      <c r="B80" s="27" t="s">
        <v>907</v>
      </c>
      <c r="C80" s="27">
        <v>143689.49</v>
      </c>
    </row>
    <row r="81" spans="1:3">
      <c r="A81" s="47" t="s">
        <v>4</v>
      </c>
      <c r="B81" s="48" t="s">
        <v>958</v>
      </c>
      <c r="C81" s="48">
        <v>757886.12</v>
      </c>
    </row>
    <row r="82" spans="1:3">
      <c r="A82" s="46" t="s">
        <v>4</v>
      </c>
      <c r="B82" s="27" t="s">
        <v>922</v>
      </c>
      <c r="C82" s="27">
        <v>126151.29999999999</v>
      </c>
    </row>
    <row r="83" spans="1:3">
      <c r="A83" s="47" t="s">
        <v>4</v>
      </c>
      <c r="B83" s="48" t="s">
        <v>950</v>
      </c>
      <c r="C83" s="48">
        <v>306045.37</v>
      </c>
    </row>
    <row r="84" spans="1:3">
      <c r="A84" s="46" t="s">
        <v>8</v>
      </c>
      <c r="B84" s="27" t="s">
        <v>961</v>
      </c>
      <c r="C84" s="27">
        <v>150826.46</v>
      </c>
    </row>
    <row r="85" spans="1:3">
      <c r="A85" s="47" t="s">
        <v>8</v>
      </c>
      <c r="B85" s="48" t="s">
        <v>960</v>
      </c>
      <c r="C85" s="48">
        <v>18020</v>
      </c>
    </row>
    <row r="86" spans="1:3">
      <c r="A86" s="46" t="s">
        <v>8</v>
      </c>
      <c r="B86" s="27" t="s">
        <v>962</v>
      </c>
      <c r="C86" s="27">
        <v>149091.27000000002</v>
      </c>
    </row>
    <row r="87" spans="1:3">
      <c r="A87" s="47" t="s">
        <v>8</v>
      </c>
      <c r="B87" s="48" t="s">
        <v>963</v>
      </c>
      <c r="C87" s="48">
        <v>103920</v>
      </c>
    </row>
  </sheetData>
  <mergeCells count="2">
    <mergeCell ref="A1:C1"/>
    <mergeCell ref="A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90C4493E99B54591FF033CB29A0A1F" ma:contentTypeVersion="13" ma:contentTypeDescription="Create a new document." ma:contentTypeScope="" ma:versionID="df1f7b273fc7b792b04747bca7e13499">
  <xsd:schema xmlns:xsd="http://www.w3.org/2001/XMLSchema" xmlns:xs="http://www.w3.org/2001/XMLSchema" xmlns:p="http://schemas.microsoft.com/office/2006/metadata/properties" xmlns:ns3="752436a3-9700-4879-921b-ca80fb4e33f1" xmlns:ns4="62e161b0-29ed-4b5f-9407-ee5ab8bd369f" targetNamespace="http://schemas.microsoft.com/office/2006/metadata/properties" ma:root="true" ma:fieldsID="49603f1898326b8a87df617d324b19d7" ns3:_="" ns4:_="">
    <xsd:import namespace="752436a3-9700-4879-921b-ca80fb4e33f1"/>
    <xsd:import namespace="62e161b0-29ed-4b5f-9407-ee5ab8bd369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436a3-9700-4879-921b-ca80fb4e33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e161b0-29ed-4b5f-9407-ee5ab8bd36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355F4C-F45C-4DBC-BE2D-1B0C5B5EE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436a3-9700-4879-921b-ca80fb4e33f1"/>
    <ds:schemaRef ds:uri="62e161b0-29ed-4b5f-9407-ee5ab8bd3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106D4-B096-4314-BFDD-A282A46E42E5}">
  <ds:schemaRefs>
    <ds:schemaRef ds:uri="http://schemas.microsoft.com/sharepoint/v3/contenttype/forms"/>
  </ds:schemaRefs>
</ds:datastoreItem>
</file>

<file path=customXml/itemProps3.xml><?xml version="1.0" encoding="utf-8"?>
<ds:datastoreItem xmlns:ds="http://schemas.openxmlformats.org/officeDocument/2006/customXml" ds:itemID="{DB6B1B1C-9AB0-4CE6-AE40-A69DE080584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Full summary</vt:lpstr>
      <vt:lpstr>Brief summary</vt:lpstr>
      <vt:lpstr>Data on reconciled pay OG</vt:lpstr>
      <vt:lpstr>Data on reconciled pay MQ</vt:lpstr>
      <vt:lpstr>Data on payments PLF</vt:lpstr>
      <vt:lpstr>Data on payments PRT</vt:lpstr>
      <vt:lpstr>Data on payments OGA</vt:lpstr>
      <vt:lpstr>CES O&amp;G</vt:lpstr>
      <vt:lpstr>TCE M&amp;Q</vt:lpstr>
      <vt:lpstr>TCE O&amp;G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Nash, Michael (BEIS)</cp:lastModifiedBy>
  <cp:lastPrinted>2013-11-27T04:11:00Z</cp:lastPrinted>
  <dcterms:created xsi:type="dcterms:W3CDTF">2011-09-06T13:15:54Z</dcterms:created>
  <dcterms:modified xsi:type="dcterms:W3CDTF">2020-03-17T15:31:51Z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2020-03-17T15:31:28Z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b92be934-dca3-46a3-bc39-0000088c4bb7</vt:lpwstr>
  </property>
  <property fmtid="{D5CDD505-2E9C-101B-9397-08002B2CF9AE}" pid="8" name="MSIP_Label_ba62f585-b40f-4ab9-bafe-39150f03d124_ContentBits">
    <vt:lpwstr>0</vt:lpwstr>
  </property>
  <property fmtid="{D5CDD505-2E9C-101B-9397-08002B2CF9AE}" pid="9" name="ContentTypeId">
    <vt:lpwstr>0x0101002F90C4493E99B54591FF033CB29A0A1F</vt:lpwstr>
  </property>
</Properties>
</file>